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028"/>
  </bookViews>
  <sheets>
    <sheet name="Лист1" sheetId="1" r:id="rId1"/>
  </sheets>
  <definedNames>
    <definedName name="_xlnm.Print_Titles" localSheetId="0">Лист1!$7:$9</definedName>
    <definedName name="_xlnm.Print_Area" localSheetId="0">Лист1!$A$1:$H$67</definedName>
  </definedNames>
  <calcPr calcId="162913"/>
</workbook>
</file>

<file path=xl/calcChain.xml><?xml version="1.0" encoding="utf-8"?>
<calcChain xmlns="http://schemas.openxmlformats.org/spreadsheetml/2006/main">
  <c r="E11" i="1" l="1"/>
  <c r="H66" i="1"/>
  <c r="H63" i="1"/>
  <c r="H58" i="1"/>
  <c r="H53" i="1"/>
  <c r="H51" i="1"/>
  <c r="H48" i="1"/>
  <c r="H42" i="1"/>
  <c r="H39" i="1"/>
  <c r="H34" i="1"/>
  <c r="H26" i="1"/>
  <c r="H22" i="1"/>
  <c r="H20" i="1"/>
  <c r="H11" i="1"/>
  <c r="G66" i="1"/>
  <c r="G63" i="1"/>
  <c r="G58" i="1"/>
  <c r="G53" i="1"/>
  <c r="G51" i="1"/>
  <c r="G48" i="1"/>
  <c r="G42" i="1"/>
  <c r="G39" i="1"/>
  <c r="G34" i="1"/>
  <c r="G26" i="1"/>
  <c r="G22" i="1"/>
  <c r="G20" i="1"/>
  <c r="G11" i="1"/>
  <c r="F66" i="1"/>
  <c r="F63" i="1"/>
  <c r="F58" i="1"/>
  <c r="F53" i="1"/>
  <c r="F51" i="1"/>
  <c r="F48" i="1"/>
  <c r="F42" i="1"/>
  <c r="F39" i="1"/>
  <c r="F34" i="1"/>
  <c r="F26" i="1"/>
  <c r="F22" i="1"/>
  <c r="F20" i="1"/>
  <c r="F11" i="1"/>
  <c r="G10" i="1" l="1"/>
  <c r="H10" i="1"/>
  <c r="F10" i="1"/>
  <c r="D34" i="1"/>
  <c r="D39" i="1"/>
  <c r="D42" i="1"/>
  <c r="D53" i="1"/>
  <c r="D58" i="1"/>
  <c r="D63" i="1"/>
  <c r="D66" i="1"/>
  <c r="D20" i="1"/>
  <c r="D48" i="1" l="1"/>
  <c r="D26" i="1"/>
  <c r="D22" i="1"/>
  <c r="D11" i="1"/>
  <c r="E63" i="1"/>
  <c r="E66" i="1"/>
  <c r="E58" i="1"/>
  <c r="E53" i="1"/>
  <c r="E51" i="1"/>
  <c r="D51" i="1"/>
  <c r="E48" i="1"/>
  <c r="E42" i="1"/>
  <c r="E39" i="1"/>
  <c r="E34" i="1"/>
  <c r="E26" i="1"/>
  <c r="E22" i="1"/>
  <c r="E20" i="1"/>
  <c r="D10" i="1" l="1"/>
  <c r="E10" i="1"/>
</calcChain>
</file>

<file path=xl/sharedStrings.xml><?xml version="1.0" encoding="utf-8"?>
<sst xmlns="http://schemas.openxmlformats.org/spreadsheetml/2006/main" count="171" uniqueCount="84">
  <si>
    <t>Наименование</t>
  </si>
  <si>
    <t>2020 год</t>
  </si>
  <si>
    <t>(тыс. рублей)</t>
  </si>
  <si>
    <t>Рз</t>
  </si>
  <si>
    <t>Пр</t>
  </si>
  <si>
    <t>ВСЕГО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</si>
  <si>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</si>
  <si>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</si>
  <si>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</si>
  <si>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</si>
  <si>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</si>
  <si>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</si>
  <si>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</si>
  <si>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</si>
  <si>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</si>
  <si>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</si>
  <si>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</si>
  <si>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</si>
  <si>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</si>
  <si>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</si>
  <si>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</si>
  <si>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</si>
  <si>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</si>
  <si>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</si>
  <si>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</si>
  <si>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</si>
  <si>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</si>
  <si>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</si>
  <si>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</si>
  <si>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</si>
  <si>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</si>
  <si>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</si>
  <si>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</si>
  <si>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</si>
  <si>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</si>
  <si>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</si>
  <si>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</si>
  <si>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</si>
  <si>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</si>
  <si>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</si>
  <si>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</si>
  <si>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</si>
  <si>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</si>
  <si>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</si>
  <si>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</si>
  <si>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</si>
  <si>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</si>
  <si>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</si>
  <si>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</si>
  <si>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</si>
  <si>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</si>
  <si>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</si>
  <si>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</si>
  <si>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</si>
  <si>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</si>
  <si>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</si>
  <si>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</si>
  <si>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</si>
  <si>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</si>
  <si>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</si>
  <si>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</si>
  <si>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</si>
  <si>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</si>
  <si>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</si>
  <si>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</si>
  <si>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</si>
  <si>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</si>
  <si>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</si>
  <si>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</si>
  <si>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</si>
  <si>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</si>
  <si>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</si>
  <si>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</si>
  <si>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Молодежная политика и оздоровление детей</t>
  </si>
  <si>
    <t>Дополнительное образование детей</t>
  </si>
  <si>
    <t>Периодическая печать и издательства</t>
  </si>
  <si>
    <t>Приложение 9 к пояснительной записке</t>
  </si>
  <si>
    <t>Проект бюджета</t>
  </si>
  <si>
    <t>2021 год</t>
  </si>
  <si>
    <t>Сведения о расходах бюджета города Югорска по разделам и подразделам классификации расходов бюджетов на 2020 год и на плановый период 2021 и 2022 годов</t>
  </si>
  <si>
    <t>Исполнено за 2018 год</t>
  </si>
  <si>
    <t>Ожидаемое исполнение за 2019 год</t>
  </si>
  <si>
    <t>2022 год</t>
  </si>
  <si>
    <t>Спорт высших достижений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</si>
</sst>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/>
    <xf numFmtId="164" fontId="6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0" fillId="2" borderId="0" xfId="0" applyFill="1"/>
    <xf numFmtId="0" fontId="7" fillId="0" borderId="0" xfId="0" applyFont="1"/>
    <xf numFmtId="0" fontId="7" fillId="2" borderId="0" xfId="0" applyFont="1" applyFill="1"/>
    <xf numFmtId="0" fontId="3" fillId="0" borderId="0" xfId="0" applyFont="1"/>
    <xf numFmtId="14" fontId="3" fillId="2" borderId="0" xfId="0" applyNumberFormat="1" applyFont="1" applyFill="1"/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8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abSelected="1" view="pageBreakPreview" zoomScaleNormal="100" zoomScaleSheetLayoutView="100" workbookViewId="0">
      <selection activeCell="F14" sqref="F14"/>
    </sheetView>
  </sheetViews>
  <sheetFormatPr defaultRowHeight="14.4" x14ac:dyDescent="0.3"/>
  <cols>
    <col min="1" max="1" width="46.88671875" customWidth="1"/>
    <col min="2" max="3" width="7.88671875" customWidth="1"/>
    <col min="4" max="4" width="15.33203125" customWidth="1"/>
    <col min="5" max="8" width="15.33203125" style="11" customWidth="1"/>
  </cols>
  <sheetData>
    <row r="1" spans="1:20" ht="15.6" x14ac:dyDescent="0.3">
      <c r="A1" s="12"/>
      <c r="B1" s="12"/>
      <c r="C1" s="12"/>
      <c r="D1" s="12"/>
      <c r="E1" s="30" t="s">
        <v>76</v>
      </c>
      <c r="F1" s="30"/>
      <c r="G1" s="30"/>
      <c r="H1" s="30"/>
    </row>
    <row r="2" spans="1:20" x14ac:dyDescent="0.3">
      <c r="A2" s="12"/>
      <c r="B2" s="12"/>
      <c r="C2" s="12"/>
      <c r="D2" s="12"/>
      <c r="E2" s="13"/>
      <c r="F2" s="13"/>
      <c r="G2" s="13"/>
      <c r="H2" s="13"/>
    </row>
    <row r="3" spans="1:20" x14ac:dyDescent="0.3">
      <c r="A3" s="32" t="s">
        <v>79</v>
      </c>
      <c r="B3" s="32"/>
      <c r="C3" s="32"/>
      <c r="D3" s="32"/>
      <c r="E3" s="32"/>
      <c r="F3" s="32"/>
      <c r="G3" s="32"/>
      <c r="H3" s="32"/>
    </row>
    <row r="4" spans="1:20" ht="20.399999999999999" customHeight="1" x14ac:dyDescent="0.3">
      <c r="A4" s="32"/>
      <c r="B4" s="32"/>
      <c r="C4" s="32"/>
      <c r="D4" s="32"/>
      <c r="E4" s="32"/>
      <c r="F4" s="32"/>
      <c r="G4" s="32"/>
      <c r="H4" s="32"/>
    </row>
    <row r="5" spans="1:20" ht="9" customHeight="1" x14ac:dyDescent="0.3">
      <c r="A5" s="5"/>
      <c r="B5" s="5"/>
      <c r="C5" s="5"/>
      <c r="D5" s="5"/>
      <c r="E5" s="10"/>
      <c r="F5" s="10"/>
      <c r="G5" s="10"/>
      <c r="H5" s="10"/>
    </row>
    <row r="6" spans="1:20" x14ac:dyDescent="0.3">
      <c r="A6" s="14"/>
      <c r="B6" s="14"/>
      <c r="C6" s="14"/>
      <c r="D6" s="14"/>
      <c r="E6" s="15"/>
      <c r="F6" s="29"/>
      <c r="G6" s="36" t="s">
        <v>2</v>
      </c>
      <c r="H6" s="36"/>
    </row>
    <row r="7" spans="1:20" x14ac:dyDescent="0.3">
      <c r="A7" s="31" t="s">
        <v>0</v>
      </c>
      <c r="B7" s="31" t="s">
        <v>3</v>
      </c>
      <c r="C7" s="31" t="s">
        <v>4</v>
      </c>
      <c r="D7" s="34" t="s">
        <v>80</v>
      </c>
      <c r="E7" s="35" t="s">
        <v>81</v>
      </c>
      <c r="F7" s="33" t="s">
        <v>77</v>
      </c>
      <c r="G7" s="33"/>
      <c r="H7" s="33"/>
    </row>
    <row r="8" spans="1:20" ht="30" customHeight="1" x14ac:dyDescent="0.3">
      <c r="A8" s="31"/>
      <c r="B8" s="31"/>
      <c r="C8" s="31"/>
      <c r="D8" s="34"/>
      <c r="E8" s="35"/>
      <c r="F8" s="17" t="s">
        <v>1</v>
      </c>
      <c r="G8" s="17" t="s">
        <v>78</v>
      </c>
      <c r="H8" s="17" t="s">
        <v>82</v>
      </c>
      <c r="R8" s="4"/>
      <c r="S8" s="4"/>
      <c r="T8" s="4"/>
    </row>
    <row r="9" spans="1:20" x14ac:dyDescent="0.3">
      <c r="A9" s="16">
        <v>1</v>
      </c>
      <c r="B9" s="16">
        <v>2</v>
      </c>
      <c r="C9" s="16">
        <v>3</v>
      </c>
      <c r="D9" s="16">
        <v>4</v>
      </c>
      <c r="E9" s="17">
        <v>5</v>
      </c>
      <c r="F9" s="17">
        <v>6</v>
      </c>
      <c r="G9" s="17">
        <v>7</v>
      </c>
      <c r="H9" s="17">
        <v>8</v>
      </c>
    </row>
    <row r="10" spans="1:20" x14ac:dyDescent="0.3">
      <c r="A10" s="18" t="s">
        <v>5</v>
      </c>
      <c r="B10" s="19"/>
      <c r="C10" s="19"/>
      <c r="D10" s="9">
        <f>D11+D20+D22+D26+D34+D39+D42+D48+D51+D53+D58+D63+D66</f>
        <v>3822891.9000000004</v>
      </c>
      <c r="E10" s="7">
        <f>E11+E20+E22+E26+E34+E39+E42+E48+E51+E53+E58+E63+E66</f>
        <v>4063185.1000000006</v>
      </c>
      <c r="F10" s="7">
        <f>F11+F20+F22+F26+F34+F39+F42+F48+F51+F53+F58+F63+F66</f>
        <v>3387684.5</v>
      </c>
      <c r="G10" s="7">
        <f t="shared" ref="G10:H10" si="0">G11+G20+G22+G26+G34+G39+G42+G48+G51+G53+G58+G63+G66</f>
        <v>3206519.8000000003</v>
      </c>
      <c r="H10" s="7">
        <f t="shared" si="0"/>
        <v>3787501.1000000006</v>
      </c>
    </row>
    <row r="11" spans="1:20" x14ac:dyDescent="0.3">
      <c r="A11" s="18" t="s">
        <v>6</v>
      </c>
      <c r="B11" s="20" t="s">
        <v>7</v>
      </c>
      <c r="C11" s="20"/>
      <c r="D11" s="21">
        <f>SUM(D12:D19)</f>
        <v>344006.7</v>
      </c>
      <c r="E11" s="7">
        <f>SUM(E12:E19)</f>
        <v>361855</v>
      </c>
      <c r="F11" s="7">
        <f>SUM(F12:F19)</f>
        <v>358911.7</v>
      </c>
      <c r="G11" s="7">
        <f t="shared" ref="G11:H11" si="1">SUM(G12:G19)</f>
        <v>389371.9</v>
      </c>
      <c r="H11" s="7">
        <f t="shared" si="1"/>
        <v>418156.3</v>
      </c>
      <c r="J11" s="2"/>
      <c r="K11" s="2"/>
      <c r="L11" s="2"/>
    </row>
    <row r="12" spans="1:20" ht="39.6" x14ac:dyDescent="0.3">
      <c r="A12" s="22" t="s">
        <v>70</v>
      </c>
      <c r="B12" s="23" t="s">
        <v>7</v>
      </c>
      <c r="C12" s="23" t="s">
        <v>8</v>
      </c>
      <c r="D12" s="8">
        <v>4974.6000000000004</v>
      </c>
      <c r="E12" s="8">
        <v>4650</v>
      </c>
      <c r="F12" s="1">
        <v>5249.6</v>
      </c>
      <c r="G12" s="1">
        <v>4800</v>
      </c>
      <c r="H12" s="1">
        <v>4800</v>
      </c>
    </row>
    <row r="13" spans="1:20" ht="42.6" customHeight="1" x14ac:dyDescent="0.3">
      <c r="A13" s="22" t="s">
        <v>9</v>
      </c>
      <c r="B13" s="23" t="s">
        <v>7</v>
      </c>
      <c r="C13" s="23" t="s">
        <v>10</v>
      </c>
      <c r="D13" s="8">
        <v>10721.8</v>
      </c>
      <c r="E13" s="8">
        <v>11109.6</v>
      </c>
      <c r="F13" s="1">
        <v>11873.9</v>
      </c>
      <c r="G13" s="1">
        <v>11700</v>
      </c>
      <c r="H13" s="1">
        <v>11700</v>
      </c>
    </row>
    <row r="14" spans="1:20" ht="51" customHeight="1" x14ac:dyDescent="0.3">
      <c r="A14" s="22" t="s">
        <v>71</v>
      </c>
      <c r="B14" s="23" t="s">
        <v>7</v>
      </c>
      <c r="C14" s="23" t="s">
        <v>11</v>
      </c>
      <c r="D14" s="8">
        <v>115487.7</v>
      </c>
      <c r="E14" s="8">
        <v>112449.5</v>
      </c>
      <c r="F14" s="1">
        <v>118777.3</v>
      </c>
      <c r="G14" s="8">
        <v>119000</v>
      </c>
      <c r="H14" s="1">
        <v>115000</v>
      </c>
    </row>
    <row r="15" spans="1:20" x14ac:dyDescent="0.3">
      <c r="A15" s="22" t="s">
        <v>12</v>
      </c>
      <c r="B15" s="23" t="s">
        <v>7</v>
      </c>
      <c r="C15" s="23" t="s">
        <v>13</v>
      </c>
      <c r="D15" s="8">
        <v>18</v>
      </c>
      <c r="E15" s="8">
        <v>9.8000000000000007</v>
      </c>
      <c r="F15" s="1">
        <v>12.6</v>
      </c>
      <c r="G15" s="1">
        <v>5.6</v>
      </c>
      <c r="H15" s="1">
        <v>27.8</v>
      </c>
    </row>
    <row r="16" spans="1:20" ht="43.2" customHeight="1" x14ac:dyDescent="0.3">
      <c r="A16" s="22" t="s">
        <v>14</v>
      </c>
      <c r="B16" s="23" t="s">
        <v>7</v>
      </c>
      <c r="C16" s="23" t="s">
        <v>15</v>
      </c>
      <c r="D16" s="8">
        <v>40438.1</v>
      </c>
      <c r="E16" s="8">
        <v>40041.5</v>
      </c>
      <c r="F16" s="1">
        <v>41637.599999999999</v>
      </c>
      <c r="G16" s="1">
        <v>41600</v>
      </c>
      <c r="H16" s="1">
        <v>41600</v>
      </c>
    </row>
    <row r="17" spans="1:12" ht="16.95" customHeight="1" x14ac:dyDescent="0.3">
      <c r="A17" s="22" t="s">
        <v>72</v>
      </c>
      <c r="B17" s="23" t="s">
        <v>7</v>
      </c>
      <c r="C17" s="23" t="s">
        <v>36</v>
      </c>
      <c r="D17" s="8">
        <v>0</v>
      </c>
      <c r="E17" s="8">
        <v>0</v>
      </c>
      <c r="F17" s="1">
        <v>333</v>
      </c>
      <c r="G17" s="8">
        <v>3000</v>
      </c>
      <c r="H17" s="8">
        <v>0</v>
      </c>
    </row>
    <row r="18" spans="1:12" ht="16.95" customHeight="1" x14ac:dyDescent="0.3">
      <c r="A18" s="22" t="s">
        <v>16</v>
      </c>
      <c r="B18" s="23" t="s">
        <v>7</v>
      </c>
      <c r="C18" s="23" t="s">
        <v>18</v>
      </c>
      <c r="D18" s="8">
        <v>0</v>
      </c>
      <c r="E18" s="8">
        <v>1000</v>
      </c>
      <c r="F18" s="1">
        <v>1000</v>
      </c>
      <c r="G18" s="1">
        <v>1000</v>
      </c>
      <c r="H18" s="1">
        <v>1000</v>
      </c>
    </row>
    <row r="19" spans="1:12" ht="16.95" customHeight="1" x14ac:dyDescent="0.3">
      <c r="A19" s="22" t="s">
        <v>17</v>
      </c>
      <c r="B19" s="23" t="s">
        <v>7</v>
      </c>
      <c r="C19" s="23" t="s">
        <v>19</v>
      </c>
      <c r="D19" s="8">
        <v>172366.5</v>
      </c>
      <c r="E19" s="8">
        <v>192594.6</v>
      </c>
      <c r="F19" s="1">
        <v>180027.7</v>
      </c>
      <c r="G19" s="1">
        <v>208266.3</v>
      </c>
      <c r="H19" s="1">
        <v>244028.5</v>
      </c>
    </row>
    <row r="20" spans="1:12" ht="16.95" customHeight="1" x14ac:dyDescent="0.3">
      <c r="A20" s="18" t="s">
        <v>20</v>
      </c>
      <c r="B20" s="20" t="s">
        <v>8</v>
      </c>
      <c r="C20" s="20"/>
      <c r="D20" s="9">
        <f>D21</f>
        <v>7202</v>
      </c>
      <c r="E20" s="7">
        <f>E21</f>
        <v>6919.5</v>
      </c>
      <c r="F20" s="7">
        <f>F21</f>
        <v>7142</v>
      </c>
      <c r="G20" s="7">
        <f t="shared" ref="G20:H20" si="2">G21</f>
        <v>3978.9</v>
      </c>
      <c r="H20" s="7">
        <f t="shared" si="2"/>
        <v>4096.8</v>
      </c>
      <c r="J20" s="2"/>
      <c r="K20" s="2"/>
      <c r="L20" s="2"/>
    </row>
    <row r="21" spans="1:12" ht="15" customHeight="1" x14ac:dyDescent="0.3">
      <c r="A21" s="22" t="s">
        <v>21</v>
      </c>
      <c r="B21" s="23" t="s">
        <v>8</v>
      </c>
      <c r="C21" s="23" t="s">
        <v>10</v>
      </c>
      <c r="D21" s="8">
        <v>7202</v>
      </c>
      <c r="E21" s="8">
        <v>6919.5</v>
      </c>
      <c r="F21" s="1">
        <v>7142</v>
      </c>
      <c r="G21" s="1">
        <v>3978.9</v>
      </c>
      <c r="H21" s="1">
        <v>4096.8</v>
      </c>
    </row>
    <row r="22" spans="1:12" ht="28.95" customHeight="1" x14ac:dyDescent="0.3">
      <c r="A22" s="18" t="s">
        <v>22</v>
      </c>
      <c r="B22" s="20" t="s">
        <v>10</v>
      </c>
      <c r="C22" s="20"/>
      <c r="D22" s="9">
        <f>SUM(D23:D25)</f>
        <v>8666.6</v>
      </c>
      <c r="E22" s="7">
        <f>SUM(E23:E25)</f>
        <v>8874.9</v>
      </c>
      <c r="F22" s="7">
        <f>SUM(F23:F25)</f>
        <v>6814.5</v>
      </c>
      <c r="G22" s="7">
        <f t="shared" ref="G22:H22" si="3">SUM(G23:G25)</f>
        <v>6939.6</v>
      </c>
      <c r="H22" s="7">
        <f t="shared" si="3"/>
        <v>7781.2</v>
      </c>
      <c r="J22" s="2"/>
      <c r="K22" s="2"/>
      <c r="L22" s="2"/>
    </row>
    <row r="23" spans="1:12" ht="16.2" customHeight="1" x14ac:dyDescent="0.3">
      <c r="A23" s="22" t="s">
        <v>23</v>
      </c>
      <c r="B23" s="23" t="s">
        <v>10</v>
      </c>
      <c r="C23" s="23" t="s">
        <v>11</v>
      </c>
      <c r="D23" s="8">
        <v>6486.2</v>
      </c>
      <c r="E23" s="8">
        <v>6372.4</v>
      </c>
      <c r="F23" s="1">
        <v>5350.9</v>
      </c>
      <c r="G23" s="1">
        <v>5440.7</v>
      </c>
      <c r="H23" s="1">
        <v>5577.5</v>
      </c>
    </row>
    <row r="24" spans="1:12" ht="42" customHeight="1" x14ac:dyDescent="0.3">
      <c r="A24" s="22" t="s">
        <v>24</v>
      </c>
      <c r="B24" s="23" t="s">
        <v>10</v>
      </c>
      <c r="C24" s="23" t="s">
        <v>26</v>
      </c>
      <c r="D24" s="8">
        <v>40</v>
      </c>
      <c r="E24" s="8">
        <v>650</v>
      </c>
      <c r="F24" s="1">
        <v>300</v>
      </c>
      <c r="G24" s="1">
        <v>50</v>
      </c>
      <c r="H24" s="1">
        <v>50</v>
      </c>
    </row>
    <row r="25" spans="1:12" ht="28.95" customHeight="1" x14ac:dyDescent="0.3">
      <c r="A25" s="22" t="s">
        <v>25</v>
      </c>
      <c r="B25" s="23" t="s">
        <v>10</v>
      </c>
      <c r="C25" s="23" t="s">
        <v>27</v>
      </c>
      <c r="D25" s="8">
        <v>2140.4</v>
      </c>
      <c r="E25" s="8">
        <v>1852.5</v>
      </c>
      <c r="F25" s="1">
        <v>1163.5999999999999</v>
      </c>
      <c r="G25" s="1">
        <v>1448.9</v>
      </c>
      <c r="H25" s="1">
        <v>2153.6999999999998</v>
      </c>
    </row>
    <row r="26" spans="1:12" ht="16.95" customHeight="1" x14ac:dyDescent="0.3">
      <c r="A26" s="18" t="s">
        <v>28</v>
      </c>
      <c r="B26" s="20" t="s">
        <v>11</v>
      </c>
      <c r="C26" s="20"/>
      <c r="D26" s="9">
        <f>SUM(D27:D33)</f>
        <v>512501.5</v>
      </c>
      <c r="E26" s="7">
        <f>SUM(E27:E33)</f>
        <v>472290.19999999995</v>
      </c>
      <c r="F26" s="7">
        <f>SUM(F27:F33)</f>
        <v>333205.8</v>
      </c>
      <c r="G26" s="7">
        <f t="shared" ref="G26:H26" si="4">SUM(G27:G33)</f>
        <v>292376.8</v>
      </c>
      <c r="H26" s="7">
        <f t="shared" si="4"/>
        <v>281255.8</v>
      </c>
      <c r="J26" s="2"/>
      <c r="K26" s="2"/>
      <c r="L26" s="2"/>
    </row>
    <row r="27" spans="1:12" ht="16.95" customHeight="1" x14ac:dyDescent="0.3">
      <c r="A27" s="22" t="s">
        <v>29</v>
      </c>
      <c r="B27" s="23" t="s">
        <v>11</v>
      </c>
      <c r="C27" s="23" t="s">
        <v>7</v>
      </c>
      <c r="D27" s="8">
        <v>4314.3</v>
      </c>
      <c r="E27" s="8">
        <v>6117.5</v>
      </c>
      <c r="F27" s="1">
        <v>5271</v>
      </c>
      <c r="G27" s="1">
        <v>5469.3</v>
      </c>
      <c r="H27" s="1">
        <v>5450.2</v>
      </c>
    </row>
    <row r="28" spans="1:12" ht="16.95" customHeight="1" x14ac:dyDescent="0.3">
      <c r="A28" s="22" t="s">
        <v>30</v>
      </c>
      <c r="B28" s="23" t="s">
        <v>11</v>
      </c>
      <c r="C28" s="23" t="s">
        <v>13</v>
      </c>
      <c r="D28" s="8">
        <v>263282.40000000002</v>
      </c>
      <c r="E28" s="8">
        <v>222373.4</v>
      </c>
      <c r="F28" s="1">
        <v>148123.29999999999</v>
      </c>
      <c r="G28" s="1">
        <v>117211.4</v>
      </c>
      <c r="H28" s="1">
        <v>107109.5</v>
      </c>
    </row>
    <row r="29" spans="1:12" ht="16.95" customHeight="1" x14ac:dyDescent="0.3">
      <c r="A29" s="22" t="s">
        <v>31</v>
      </c>
      <c r="B29" s="23" t="s">
        <v>11</v>
      </c>
      <c r="C29" s="23" t="s">
        <v>36</v>
      </c>
      <c r="D29" s="8">
        <v>26568.2</v>
      </c>
      <c r="E29" s="8">
        <v>26300</v>
      </c>
      <c r="F29" s="1">
        <v>27200</v>
      </c>
      <c r="G29" s="1">
        <v>27000</v>
      </c>
      <c r="H29" s="1">
        <v>26000</v>
      </c>
    </row>
    <row r="30" spans="1:12" ht="16.95" customHeight="1" x14ac:dyDescent="0.3">
      <c r="A30" s="22" t="s">
        <v>32</v>
      </c>
      <c r="B30" s="23" t="s">
        <v>11</v>
      </c>
      <c r="C30" s="23" t="s">
        <v>37</v>
      </c>
      <c r="D30" s="8">
        <v>10317.6</v>
      </c>
      <c r="E30" s="8">
        <v>14000</v>
      </c>
      <c r="F30" s="1">
        <v>14000</v>
      </c>
      <c r="G30" s="1">
        <v>14000</v>
      </c>
      <c r="H30" s="1">
        <v>14000</v>
      </c>
    </row>
    <row r="31" spans="1:12" ht="16.95" customHeight="1" x14ac:dyDescent="0.3">
      <c r="A31" s="22" t="s">
        <v>33</v>
      </c>
      <c r="B31" s="23" t="s">
        <v>11</v>
      </c>
      <c r="C31" s="23" t="s">
        <v>26</v>
      </c>
      <c r="D31" s="8">
        <v>188543.8</v>
      </c>
      <c r="E31" s="8">
        <v>182383.1</v>
      </c>
      <c r="F31" s="1">
        <v>112504.2</v>
      </c>
      <c r="G31" s="1">
        <v>101000</v>
      </c>
      <c r="H31" s="1">
        <v>101000</v>
      </c>
    </row>
    <row r="32" spans="1:12" ht="16.95" customHeight="1" x14ac:dyDescent="0.3">
      <c r="A32" s="22" t="s">
        <v>34</v>
      </c>
      <c r="B32" s="23" t="s">
        <v>11</v>
      </c>
      <c r="C32" s="23" t="s">
        <v>38</v>
      </c>
      <c r="D32" s="8">
        <v>8749.2000000000007</v>
      </c>
      <c r="E32" s="8">
        <v>8282.1</v>
      </c>
      <c r="F32" s="1">
        <v>7972.2</v>
      </c>
      <c r="G32" s="1">
        <v>6280</v>
      </c>
      <c r="H32" s="1">
        <v>6280</v>
      </c>
    </row>
    <row r="33" spans="1:12" ht="16.95" customHeight="1" x14ac:dyDescent="0.3">
      <c r="A33" s="22" t="s">
        <v>35</v>
      </c>
      <c r="B33" s="23" t="s">
        <v>11</v>
      </c>
      <c r="C33" s="23" t="s">
        <v>39</v>
      </c>
      <c r="D33" s="8">
        <v>10726</v>
      </c>
      <c r="E33" s="8">
        <v>12834.1</v>
      </c>
      <c r="F33" s="1">
        <v>18135.099999999999</v>
      </c>
      <c r="G33" s="1">
        <v>21416.1</v>
      </c>
      <c r="H33" s="1">
        <v>21416.1</v>
      </c>
    </row>
    <row r="34" spans="1:12" ht="15" customHeight="1" x14ac:dyDescent="0.3">
      <c r="A34" s="24" t="s">
        <v>40</v>
      </c>
      <c r="B34" s="20" t="s">
        <v>13</v>
      </c>
      <c r="C34" s="20"/>
      <c r="D34" s="9">
        <f>SUM(D35:D38)</f>
        <v>781754.79999999993</v>
      </c>
      <c r="E34" s="7">
        <f>SUM(E35:E38)</f>
        <v>721404.6</v>
      </c>
      <c r="F34" s="7">
        <f>SUM(F35:F38)</f>
        <v>380391</v>
      </c>
      <c r="G34" s="7">
        <f t="shared" ref="G34:H34" si="5">SUM(G35:G38)</f>
        <v>261774.49999999997</v>
      </c>
      <c r="H34" s="7">
        <f t="shared" si="5"/>
        <v>240876.99999999997</v>
      </c>
      <c r="J34" s="2"/>
      <c r="K34" s="2"/>
      <c r="L34" s="2"/>
    </row>
    <row r="35" spans="1:12" ht="15" customHeight="1" x14ac:dyDescent="0.3">
      <c r="A35" s="22" t="s">
        <v>41</v>
      </c>
      <c r="B35" s="23" t="s">
        <v>13</v>
      </c>
      <c r="C35" s="23" t="s">
        <v>7</v>
      </c>
      <c r="D35" s="8">
        <v>516356.9</v>
      </c>
      <c r="E35" s="8">
        <v>241444.1</v>
      </c>
      <c r="F35" s="1">
        <v>79327.600000000006</v>
      </c>
      <c r="G35" s="1">
        <v>60747.8</v>
      </c>
      <c r="H35" s="1">
        <v>60747.8</v>
      </c>
    </row>
    <row r="36" spans="1:12" ht="15" customHeight="1" x14ac:dyDescent="0.3">
      <c r="A36" s="22" t="s">
        <v>42</v>
      </c>
      <c r="B36" s="23" t="s">
        <v>13</v>
      </c>
      <c r="C36" s="23" t="s">
        <v>8</v>
      </c>
      <c r="D36" s="8">
        <v>130818.7</v>
      </c>
      <c r="E36" s="8">
        <v>247898.4</v>
      </c>
      <c r="F36" s="1">
        <v>154895.29999999999</v>
      </c>
      <c r="G36" s="1">
        <v>76155.5</v>
      </c>
      <c r="H36" s="1">
        <v>54698.1</v>
      </c>
    </row>
    <row r="37" spans="1:12" ht="15" customHeight="1" x14ac:dyDescent="0.3">
      <c r="A37" s="22" t="s">
        <v>43</v>
      </c>
      <c r="B37" s="23" t="s">
        <v>13</v>
      </c>
      <c r="C37" s="23" t="s">
        <v>10</v>
      </c>
      <c r="D37" s="8">
        <v>97196.2</v>
      </c>
      <c r="E37" s="8">
        <v>192894</v>
      </c>
      <c r="F37" s="1">
        <v>104934.3</v>
      </c>
      <c r="G37" s="1">
        <v>83864.3</v>
      </c>
      <c r="H37" s="1">
        <v>84424.2</v>
      </c>
    </row>
    <row r="38" spans="1:12" ht="28.95" customHeight="1" x14ac:dyDescent="0.3">
      <c r="A38" s="22" t="s">
        <v>44</v>
      </c>
      <c r="B38" s="23" t="s">
        <v>13</v>
      </c>
      <c r="C38" s="23" t="s">
        <v>13</v>
      </c>
      <c r="D38" s="8">
        <v>37383</v>
      </c>
      <c r="E38" s="8">
        <v>39168.1</v>
      </c>
      <c r="F38" s="1">
        <v>41233.800000000003</v>
      </c>
      <c r="G38" s="1">
        <v>41006.9</v>
      </c>
      <c r="H38" s="1">
        <v>41006.9</v>
      </c>
    </row>
    <row r="39" spans="1:12" ht="16.95" customHeight="1" x14ac:dyDescent="0.3">
      <c r="A39" s="18" t="s">
        <v>45</v>
      </c>
      <c r="B39" s="20" t="s">
        <v>15</v>
      </c>
      <c r="C39" s="20"/>
      <c r="D39" s="9">
        <f>SUM(D40:D41)</f>
        <v>361.2</v>
      </c>
      <c r="E39" s="7">
        <f>SUM(E40:E41)</f>
        <v>366.4</v>
      </c>
      <c r="F39" s="7">
        <f>SUM(F40:F41)</f>
        <v>720.6</v>
      </c>
      <c r="G39" s="7">
        <f t="shared" ref="G39:H39" si="6">SUM(G40:G41)</f>
        <v>470.6</v>
      </c>
      <c r="H39" s="7">
        <f t="shared" si="6"/>
        <v>470.6</v>
      </c>
      <c r="J39" s="3"/>
      <c r="K39" s="3"/>
      <c r="L39" s="3"/>
    </row>
    <row r="40" spans="1:12" ht="30" customHeight="1" x14ac:dyDescent="0.3">
      <c r="A40" s="22" t="s">
        <v>46</v>
      </c>
      <c r="B40" s="23" t="s">
        <v>15</v>
      </c>
      <c r="C40" s="23" t="s">
        <v>10</v>
      </c>
      <c r="D40" s="8">
        <v>249</v>
      </c>
      <c r="E40" s="8">
        <v>250</v>
      </c>
      <c r="F40" s="1">
        <v>600</v>
      </c>
      <c r="G40" s="1">
        <v>350</v>
      </c>
      <c r="H40" s="1">
        <v>350</v>
      </c>
    </row>
    <row r="41" spans="1:12" ht="14.4" customHeight="1" x14ac:dyDescent="0.3">
      <c r="A41" s="22" t="s">
        <v>47</v>
      </c>
      <c r="B41" s="23" t="s">
        <v>15</v>
      </c>
      <c r="C41" s="23" t="s">
        <v>13</v>
      </c>
      <c r="D41" s="8">
        <v>112.2</v>
      </c>
      <c r="E41" s="8">
        <v>116.4</v>
      </c>
      <c r="F41" s="1">
        <v>120.6</v>
      </c>
      <c r="G41" s="1">
        <v>120.6</v>
      </c>
      <c r="H41" s="1">
        <v>120.6</v>
      </c>
    </row>
    <row r="42" spans="1:12" ht="14.4" customHeight="1" x14ac:dyDescent="0.3">
      <c r="A42" s="18" t="s">
        <v>48</v>
      </c>
      <c r="B42" s="20" t="s">
        <v>36</v>
      </c>
      <c r="C42" s="20"/>
      <c r="D42" s="9">
        <f>SUM(D43:D47)</f>
        <v>1540114.3</v>
      </c>
      <c r="E42" s="7">
        <f>SUM(E43:E47)</f>
        <v>2019857.9</v>
      </c>
      <c r="F42" s="7">
        <f>SUM(F43:F47)</f>
        <v>1784883.2</v>
      </c>
      <c r="G42" s="7">
        <f t="shared" ref="G42:H42" si="7">SUM(G43:G47)</f>
        <v>1775272.7</v>
      </c>
      <c r="H42" s="7">
        <f t="shared" si="7"/>
        <v>2365437.7000000002</v>
      </c>
      <c r="J42" s="2"/>
      <c r="K42" s="2"/>
      <c r="L42" s="2"/>
    </row>
    <row r="43" spans="1:12" ht="14.4" customHeight="1" x14ac:dyDescent="0.3">
      <c r="A43" s="22" t="s">
        <v>49</v>
      </c>
      <c r="B43" s="23" t="s">
        <v>36</v>
      </c>
      <c r="C43" s="23" t="s">
        <v>7</v>
      </c>
      <c r="D43" s="8">
        <v>304724.40000000002</v>
      </c>
      <c r="E43" s="8">
        <v>751222.2</v>
      </c>
      <c r="F43" s="1">
        <v>353760.6</v>
      </c>
      <c r="G43" s="1">
        <v>351344.8</v>
      </c>
      <c r="H43" s="1">
        <v>350894.8</v>
      </c>
    </row>
    <row r="44" spans="1:12" ht="14.4" customHeight="1" x14ac:dyDescent="0.3">
      <c r="A44" s="22" t="s">
        <v>50</v>
      </c>
      <c r="B44" s="23" t="s">
        <v>36</v>
      </c>
      <c r="C44" s="23" t="s">
        <v>8</v>
      </c>
      <c r="D44" s="8">
        <v>924076.8</v>
      </c>
      <c r="E44" s="8">
        <v>978165.9</v>
      </c>
      <c r="F44" s="1">
        <v>1130042.3</v>
      </c>
      <c r="G44" s="1">
        <v>1108229.5</v>
      </c>
      <c r="H44" s="1">
        <v>1726668.2</v>
      </c>
    </row>
    <row r="45" spans="1:12" ht="14.4" customHeight="1" x14ac:dyDescent="0.3">
      <c r="A45" s="22" t="s">
        <v>74</v>
      </c>
      <c r="B45" s="23" t="s">
        <v>36</v>
      </c>
      <c r="C45" s="23" t="s">
        <v>10</v>
      </c>
      <c r="D45" s="8">
        <v>162940.20000000001</v>
      </c>
      <c r="E45" s="8">
        <v>137608.4</v>
      </c>
      <c r="F45" s="1">
        <v>135278.29999999999</v>
      </c>
      <c r="G45" s="1">
        <v>157454</v>
      </c>
      <c r="H45" s="1">
        <v>129630.3</v>
      </c>
    </row>
    <row r="46" spans="1:12" ht="14.4" customHeight="1" x14ac:dyDescent="0.3">
      <c r="A46" s="22" t="s">
        <v>73</v>
      </c>
      <c r="B46" s="23" t="s">
        <v>36</v>
      </c>
      <c r="C46" s="23" t="s">
        <v>36</v>
      </c>
      <c r="D46" s="8">
        <v>54693.4</v>
      </c>
      <c r="E46" s="8">
        <v>55711.4</v>
      </c>
      <c r="F46" s="1">
        <v>61386.8</v>
      </c>
      <c r="G46" s="1">
        <v>56130.7</v>
      </c>
      <c r="H46" s="1">
        <v>56130.7</v>
      </c>
    </row>
    <row r="47" spans="1:12" ht="14.4" customHeight="1" x14ac:dyDescent="0.3">
      <c r="A47" s="22" t="s">
        <v>51</v>
      </c>
      <c r="B47" s="23" t="s">
        <v>36</v>
      </c>
      <c r="C47" s="23" t="s">
        <v>26</v>
      </c>
      <c r="D47" s="8">
        <v>93679.5</v>
      </c>
      <c r="E47" s="8">
        <v>97150</v>
      </c>
      <c r="F47" s="1">
        <v>104415.2</v>
      </c>
      <c r="G47" s="1">
        <v>102113.7</v>
      </c>
      <c r="H47" s="1">
        <v>102113.7</v>
      </c>
    </row>
    <row r="48" spans="1:12" ht="14.4" customHeight="1" x14ac:dyDescent="0.3">
      <c r="A48" s="18" t="s">
        <v>52</v>
      </c>
      <c r="B48" s="20" t="s">
        <v>37</v>
      </c>
      <c r="C48" s="20"/>
      <c r="D48" s="9">
        <f>SUM(D49:D50)</f>
        <v>150128</v>
      </c>
      <c r="E48" s="7">
        <f>SUM(E49:E50)</f>
        <v>164326.70000000001</v>
      </c>
      <c r="F48" s="7">
        <f>SUM(F49:F50)</f>
        <v>180915</v>
      </c>
      <c r="G48" s="7">
        <f t="shared" ref="G48:H48" si="8">SUM(G49:G50)</f>
        <v>163145.4</v>
      </c>
      <c r="H48" s="7">
        <f t="shared" si="8"/>
        <v>167093.30000000002</v>
      </c>
      <c r="J48" s="2"/>
      <c r="K48" s="2"/>
      <c r="L48" s="2"/>
    </row>
    <row r="49" spans="1:12" ht="14.4" customHeight="1" x14ac:dyDescent="0.3">
      <c r="A49" s="22" t="s">
        <v>53</v>
      </c>
      <c r="B49" s="23" t="s">
        <v>37</v>
      </c>
      <c r="C49" s="23" t="s">
        <v>7</v>
      </c>
      <c r="D49" s="8">
        <v>142248.20000000001</v>
      </c>
      <c r="E49" s="8">
        <v>156141.6</v>
      </c>
      <c r="F49" s="1">
        <v>172357.1</v>
      </c>
      <c r="G49" s="1">
        <v>154690.1</v>
      </c>
      <c r="H49" s="1">
        <v>158600.6</v>
      </c>
    </row>
    <row r="50" spans="1:12" ht="14.4" customHeight="1" x14ac:dyDescent="0.3">
      <c r="A50" s="22" t="s">
        <v>54</v>
      </c>
      <c r="B50" s="23" t="s">
        <v>37</v>
      </c>
      <c r="C50" s="23" t="s">
        <v>11</v>
      </c>
      <c r="D50" s="8">
        <v>7879.8</v>
      </c>
      <c r="E50" s="8">
        <v>8185.1</v>
      </c>
      <c r="F50" s="1">
        <v>8557.9</v>
      </c>
      <c r="G50" s="1">
        <v>8455.2999999999993</v>
      </c>
      <c r="H50" s="1">
        <v>8492.7000000000007</v>
      </c>
    </row>
    <row r="51" spans="1:12" ht="14.4" customHeight="1" x14ac:dyDescent="0.3">
      <c r="A51" s="25" t="s">
        <v>55</v>
      </c>
      <c r="B51" s="26" t="s">
        <v>26</v>
      </c>
      <c r="C51" s="26"/>
      <c r="D51" s="7">
        <f>D52</f>
        <v>1355.2</v>
      </c>
      <c r="E51" s="7">
        <f>E52</f>
        <v>1355.2</v>
      </c>
      <c r="F51" s="7">
        <f>F52</f>
        <v>1355.2</v>
      </c>
      <c r="G51" s="7">
        <f t="shared" ref="G51:H51" si="9">G52</f>
        <v>1355.2</v>
      </c>
      <c r="H51" s="7">
        <f t="shared" si="9"/>
        <v>1355.2</v>
      </c>
      <c r="J51" s="3"/>
      <c r="K51" s="3"/>
      <c r="L51" s="3"/>
    </row>
    <row r="52" spans="1:12" ht="14.4" customHeight="1" x14ac:dyDescent="0.3">
      <c r="A52" s="27" t="s">
        <v>56</v>
      </c>
      <c r="B52" s="28" t="s">
        <v>26</v>
      </c>
      <c r="C52" s="28" t="s">
        <v>26</v>
      </c>
      <c r="D52" s="8">
        <v>1355.2</v>
      </c>
      <c r="E52" s="8">
        <v>1355.2</v>
      </c>
      <c r="F52" s="1">
        <v>1355.2</v>
      </c>
      <c r="G52" s="1">
        <v>1355.2</v>
      </c>
      <c r="H52" s="1">
        <v>1355.2</v>
      </c>
    </row>
    <row r="53" spans="1:12" ht="14.4" customHeight="1" x14ac:dyDescent="0.3">
      <c r="A53" s="18" t="s">
        <v>57</v>
      </c>
      <c r="B53" s="20" t="s">
        <v>38</v>
      </c>
      <c r="C53" s="20"/>
      <c r="D53" s="9">
        <f>SUM(D54:D57)</f>
        <v>119627.5</v>
      </c>
      <c r="E53" s="7">
        <f>SUM(E54:E57)</f>
        <v>144377.5</v>
      </c>
      <c r="F53" s="7">
        <f>SUM(F54:F57)</f>
        <v>116065.7</v>
      </c>
      <c r="G53" s="7">
        <f t="shared" ref="G53" si="10">SUM(G54:G57)</f>
        <v>118909.2</v>
      </c>
      <c r="H53" s="7">
        <f>SUM(H54:H57)</f>
        <v>138498.1</v>
      </c>
      <c r="J53" s="2"/>
      <c r="K53" s="2"/>
      <c r="L53" s="2"/>
    </row>
    <row r="54" spans="1:12" ht="14.4" customHeight="1" x14ac:dyDescent="0.3">
      <c r="A54" s="22" t="s">
        <v>58</v>
      </c>
      <c r="B54" s="23" t="s">
        <v>38</v>
      </c>
      <c r="C54" s="23" t="s">
        <v>7</v>
      </c>
      <c r="D54" s="8">
        <v>4494.8</v>
      </c>
      <c r="E54" s="8">
        <v>5850</v>
      </c>
      <c r="F54" s="1">
        <v>5500</v>
      </c>
      <c r="G54" s="1">
        <v>5000</v>
      </c>
      <c r="H54" s="1">
        <v>5000</v>
      </c>
    </row>
    <row r="55" spans="1:12" ht="14.4" customHeight="1" x14ac:dyDescent="0.3">
      <c r="A55" s="22" t="s">
        <v>59</v>
      </c>
      <c r="B55" s="23" t="s">
        <v>38</v>
      </c>
      <c r="C55" s="23" t="s">
        <v>10</v>
      </c>
      <c r="D55" s="8">
        <v>18047.599999999999</v>
      </c>
      <c r="E55" s="8">
        <v>10799.2</v>
      </c>
      <c r="F55" s="1">
        <v>5675</v>
      </c>
      <c r="G55" s="1">
        <v>5142.8</v>
      </c>
      <c r="H55" s="1">
        <v>5172.8</v>
      </c>
    </row>
    <row r="56" spans="1:12" ht="14.4" customHeight="1" x14ac:dyDescent="0.3">
      <c r="A56" s="22" t="s">
        <v>60</v>
      </c>
      <c r="B56" s="23" t="s">
        <v>38</v>
      </c>
      <c r="C56" s="23" t="s">
        <v>11</v>
      </c>
      <c r="D56" s="8">
        <v>85535.5</v>
      </c>
      <c r="E56" s="8">
        <v>113944.1</v>
      </c>
      <c r="F56" s="1">
        <v>90545.2</v>
      </c>
      <c r="G56" s="1">
        <v>94296.4</v>
      </c>
      <c r="H56" s="1">
        <v>113793</v>
      </c>
    </row>
    <row r="57" spans="1:12" ht="14.4" customHeight="1" x14ac:dyDescent="0.3">
      <c r="A57" s="22" t="s">
        <v>61</v>
      </c>
      <c r="B57" s="23" t="s">
        <v>38</v>
      </c>
      <c r="C57" s="23" t="s">
        <v>15</v>
      </c>
      <c r="D57" s="8">
        <v>11549.6</v>
      </c>
      <c r="E57" s="8">
        <v>13784.2</v>
      </c>
      <c r="F57" s="1">
        <v>14345.5</v>
      </c>
      <c r="G57" s="1">
        <v>14470</v>
      </c>
      <c r="H57" s="1">
        <v>14532.3</v>
      </c>
    </row>
    <row r="58" spans="1:12" ht="14.4" customHeight="1" x14ac:dyDescent="0.3">
      <c r="A58" s="18" t="s">
        <v>62</v>
      </c>
      <c r="B58" s="20" t="s">
        <v>18</v>
      </c>
      <c r="C58" s="20"/>
      <c r="D58" s="9">
        <f>SUM(D59:D62)</f>
        <v>313434.8</v>
      </c>
      <c r="E58" s="7">
        <f>SUM(E59:E62)</f>
        <v>119146.20000000001</v>
      </c>
      <c r="F58" s="7">
        <f>SUM(F59:F62)</f>
        <v>164759.79999999999</v>
      </c>
      <c r="G58" s="7">
        <f t="shared" ref="G58:H58" si="11">SUM(G59:G62)</f>
        <v>146125</v>
      </c>
      <c r="H58" s="7">
        <f t="shared" si="11"/>
        <v>116179.1</v>
      </c>
      <c r="J58" s="2"/>
      <c r="K58" s="2"/>
      <c r="L58" s="2"/>
    </row>
    <row r="59" spans="1:12" ht="14.4" customHeight="1" x14ac:dyDescent="0.3">
      <c r="A59" s="22" t="s">
        <v>63</v>
      </c>
      <c r="B59" s="23" t="s">
        <v>18</v>
      </c>
      <c r="C59" s="23" t="s">
        <v>7</v>
      </c>
      <c r="D59" s="8">
        <v>63955.4</v>
      </c>
      <c r="E59" s="8">
        <v>105597.6</v>
      </c>
      <c r="F59" s="1">
        <v>147262.39999999999</v>
      </c>
      <c r="G59" s="1">
        <v>128974.39999999999</v>
      </c>
      <c r="H59" s="1">
        <v>99029.2</v>
      </c>
    </row>
    <row r="60" spans="1:12" ht="14.4" customHeight="1" x14ac:dyDescent="0.3">
      <c r="A60" s="22" t="s">
        <v>64</v>
      </c>
      <c r="B60" s="23" t="s">
        <v>18</v>
      </c>
      <c r="C60" s="23" t="s">
        <v>8</v>
      </c>
      <c r="D60" s="8">
        <v>237312.4</v>
      </c>
      <c r="E60" s="8">
        <v>826</v>
      </c>
      <c r="F60" s="1">
        <v>4548.1000000000004</v>
      </c>
      <c r="G60" s="8">
        <v>4348.1000000000004</v>
      </c>
      <c r="H60" s="8">
        <v>4348.1000000000004</v>
      </c>
    </row>
    <row r="61" spans="1:12" ht="14.4" customHeight="1" x14ac:dyDescent="0.3">
      <c r="A61" s="22" t="s">
        <v>83</v>
      </c>
      <c r="B61" s="23" t="s">
        <v>18</v>
      </c>
      <c r="C61" s="23" t="s">
        <v>10</v>
      </c>
      <c r="D61" s="8">
        <v>0</v>
      </c>
      <c r="E61" s="8">
        <v>642.6</v>
      </c>
      <c r="F61" s="1">
        <v>302.5</v>
      </c>
      <c r="G61" s="8">
        <v>302.5</v>
      </c>
      <c r="H61" s="8">
        <v>301.8</v>
      </c>
    </row>
    <row r="62" spans="1:12" ht="26.4" x14ac:dyDescent="0.3">
      <c r="A62" s="22" t="s">
        <v>65</v>
      </c>
      <c r="B62" s="23" t="s">
        <v>18</v>
      </c>
      <c r="C62" s="23" t="s">
        <v>13</v>
      </c>
      <c r="D62" s="8">
        <v>12167</v>
      </c>
      <c r="E62" s="8">
        <v>12080</v>
      </c>
      <c r="F62" s="1">
        <v>12646.8</v>
      </c>
      <c r="G62" s="1">
        <v>12500</v>
      </c>
      <c r="H62" s="1">
        <v>12500</v>
      </c>
    </row>
    <row r="63" spans="1:12" ht="16.95" customHeight="1" x14ac:dyDescent="0.3">
      <c r="A63" s="18" t="s">
        <v>66</v>
      </c>
      <c r="B63" s="20" t="s">
        <v>39</v>
      </c>
      <c r="C63" s="20"/>
      <c r="D63" s="9">
        <f>SUM(D64:D65)</f>
        <v>19418.7</v>
      </c>
      <c r="E63" s="7">
        <f>SUM(E64:E65)</f>
        <v>22032</v>
      </c>
      <c r="F63" s="7">
        <f>SUM(F64:F65)</f>
        <v>22220</v>
      </c>
      <c r="G63" s="7">
        <f t="shared" ref="G63:H63" si="12">SUM(G64:G65)</f>
        <v>20800</v>
      </c>
      <c r="H63" s="7">
        <f t="shared" si="12"/>
        <v>20300</v>
      </c>
      <c r="J63" s="2"/>
      <c r="K63" s="2"/>
      <c r="L63" s="2"/>
    </row>
    <row r="64" spans="1:12" ht="16.95" customHeight="1" x14ac:dyDescent="0.3">
      <c r="A64" s="22" t="s">
        <v>75</v>
      </c>
      <c r="B64" s="23" t="s">
        <v>39</v>
      </c>
      <c r="C64" s="23" t="s">
        <v>8</v>
      </c>
      <c r="D64" s="8">
        <v>10050</v>
      </c>
      <c r="E64" s="8">
        <v>10592.5</v>
      </c>
      <c r="F64" s="1">
        <v>10520</v>
      </c>
      <c r="G64" s="1">
        <v>10000</v>
      </c>
      <c r="H64" s="1">
        <v>10000</v>
      </c>
    </row>
    <row r="65" spans="1:12" ht="26.4" x14ac:dyDescent="0.3">
      <c r="A65" s="22" t="s">
        <v>67</v>
      </c>
      <c r="B65" s="23" t="s">
        <v>39</v>
      </c>
      <c r="C65" s="23" t="s">
        <v>11</v>
      </c>
      <c r="D65" s="8">
        <v>9368.7000000000007</v>
      </c>
      <c r="E65" s="8">
        <v>11439.5</v>
      </c>
      <c r="F65" s="1">
        <v>11700</v>
      </c>
      <c r="G65" s="1">
        <v>10800</v>
      </c>
      <c r="H65" s="1">
        <v>10300</v>
      </c>
    </row>
    <row r="66" spans="1:12" ht="30.6" customHeight="1" x14ac:dyDescent="0.3">
      <c r="A66" s="18" t="s">
        <v>68</v>
      </c>
      <c r="B66" s="20" t="s">
        <v>19</v>
      </c>
      <c r="C66" s="20"/>
      <c r="D66" s="9">
        <f>D67</f>
        <v>24320.6</v>
      </c>
      <c r="E66" s="7">
        <f>E67</f>
        <v>20379</v>
      </c>
      <c r="F66" s="7">
        <f>F67</f>
        <v>30300</v>
      </c>
      <c r="G66" s="7">
        <f t="shared" ref="G66:H66" si="13">G67</f>
        <v>26000</v>
      </c>
      <c r="H66" s="7">
        <f t="shared" si="13"/>
        <v>26000</v>
      </c>
      <c r="J66" s="2"/>
      <c r="K66" s="2"/>
      <c r="L66" s="2"/>
    </row>
    <row r="67" spans="1:12" ht="30.6" customHeight="1" x14ac:dyDescent="0.3">
      <c r="A67" s="22" t="s">
        <v>69</v>
      </c>
      <c r="B67" s="23" t="s">
        <v>19</v>
      </c>
      <c r="C67" s="23" t="s">
        <v>7</v>
      </c>
      <c r="D67" s="8">
        <v>24320.6</v>
      </c>
      <c r="E67" s="8">
        <v>20379</v>
      </c>
      <c r="F67" s="8">
        <v>30300</v>
      </c>
      <c r="G67" s="8">
        <v>26000</v>
      </c>
      <c r="H67" s="8">
        <v>26000</v>
      </c>
    </row>
    <row r="68" spans="1:12" x14ac:dyDescent="0.3">
      <c r="D68" s="6"/>
    </row>
  </sheetData>
  <mergeCells count="9">
    <mergeCell ref="E1:H1"/>
    <mergeCell ref="A7:A8"/>
    <mergeCell ref="A3:H4"/>
    <mergeCell ref="C7:C8"/>
    <mergeCell ref="F7:H7"/>
    <mergeCell ref="B7:B8"/>
    <mergeCell ref="D7:D8"/>
    <mergeCell ref="E7:E8"/>
    <mergeCell ref="G6:H6"/>
  </mergeCells>
  <pageMargins left="0.39370078740157483" right="0.39370078740157483" top="0.98425196850393704" bottom="0.98425196850393704" header="0.31496062992125984" footer="0.31496062992125984"/>
  <pageSetup paperSize="9" scale="68" firstPageNumber="927" fitToHeight="0" orientation="portrait" useFirstPageNumber="1" horizontalDpi="180" verticalDpi="180" r:id="rId1"/>
  <rowBreaks count="1" manualBreakCount="1"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2019-11-15T10:21:57Z</dcterms:modified>
</cp:coreProperties>
</file>