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ДЕПАРТАМЕНТ  ФИНАНСОВ\Бюджет города на 2020-2022 годы\бюджетное управление\ГОТОВЫЕ МАТЕРИАЛЫ К ПРОЕКТУ БЮДЖЕТА 2020-2022гг\ГОТОВЫЕ МАТЕРИАЛЫ К ПРОЕКТУ БЮДЖЕТА 2020-2022гг\"/>
    </mc:Choice>
  </mc:AlternateContent>
  <bookViews>
    <workbookView xWindow="0" yWindow="36" windowWidth="12408" windowHeight="12588"/>
  </bookViews>
  <sheets>
    <sheet name="кас. план" sheetId="2" r:id="rId1"/>
  </sheets>
  <definedNames>
    <definedName name="_xlnm.Print_Titles" localSheetId="0">'кас. план'!$9:$10</definedName>
    <definedName name="_xlnm.Print_Area" localSheetId="0">'кас. план'!$A$1:$G$163</definedName>
  </definedNames>
  <calcPr calcId="162913" refMode="R1C1"/>
</workbook>
</file>

<file path=xl/calcChain.xml><?xml version="1.0" encoding="utf-8"?>
<calcChain xmlns="http://schemas.openxmlformats.org/spreadsheetml/2006/main">
  <c r="A14" i="2" l="1"/>
  <c r="A15" i="2" s="1"/>
  <c r="A16" i="2" s="1"/>
  <c r="A17" i="2" s="1"/>
  <c r="A19" i="2" s="1"/>
  <c r="A20" i="2" l="1"/>
  <c r="A21" i="2" s="1"/>
  <c r="A22" i="2" s="1"/>
  <c r="A24" i="2" s="1"/>
  <c r="A25" i="2" s="1"/>
  <c r="A26" i="2" s="1"/>
  <c r="A27" i="2" s="1"/>
  <c r="A28" i="2" s="1"/>
  <c r="E18" i="2"/>
  <c r="F18" i="2"/>
  <c r="G18" i="2"/>
  <c r="E23" i="2"/>
  <c r="F23" i="2"/>
  <c r="G23" i="2"/>
  <c r="E29" i="2"/>
  <c r="F29" i="2"/>
  <c r="G29" i="2"/>
  <c r="E72" i="2"/>
  <c r="F72" i="2"/>
  <c r="G72" i="2"/>
  <c r="E102" i="2"/>
  <c r="F102" i="2"/>
  <c r="G102" i="2"/>
  <c r="E107" i="2"/>
  <c r="F107" i="2"/>
  <c r="G107" i="2"/>
  <c r="E109" i="2"/>
  <c r="F109" i="2"/>
  <c r="G109" i="2"/>
  <c r="G163" i="2"/>
  <c r="F163" i="2"/>
  <c r="E163" i="2"/>
  <c r="F160" i="2"/>
  <c r="G160" i="2"/>
  <c r="E160" i="2"/>
  <c r="F143" i="2"/>
  <c r="G143" i="2"/>
  <c r="E143" i="2"/>
  <c r="A30" i="2" l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E158" i="2"/>
  <c r="G158" i="2"/>
  <c r="F158" i="2"/>
  <c r="A49" i="2" l="1"/>
  <c r="A50" i="2" s="1"/>
  <c r="A51" i="2" s="1"/>
  <c r="A52" i="2" s="1"/>
  <c r="A53" i="2" s="1"/>
  <c r="A54" i="2" s="1"/>
  <c r="A55" i="2" s="1"/>
  <c r="A56" i="2" s="1"/>
  <c r="F131" i="2"/>
  <c r="G131" i="2"/>
  <c r="E131" i="2"/>
  <c r="E12" i="2" s="1"/>
  <c r="A57" i="2" l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3" i="2" s="1"/>
  <c r="A104" i="2" s="1"/>
  <c r="A105" i="2" s="1"/>
  <c r="A106" i="2" s="1"/>
  <c r="A108" i="2" s="1"/>
  <c r="G12" i="2"/>
  <c r="F12" i="2"/>
  <c r="A110" i="2" l="1"/>
  <c r="A111" i="2" s="1"/>
  <c r="A112" i="2" s="1"/>
  <c r="A113" i="2" s="1"/>
  <c r="A114" i="2" s="1"/>
  <c r="A115" i="2" s="1"/>
  <c r="A116" i="2" s="1"/>
  <c r="A117" i="2" l="1"/>
  <c r="A118" i="2" s="1"/>
  <c r="A119" i="2" s="1"/>
  <c r="A120" i="2" s="1"/>
  <c r="A121" i="2" s="1"/>
  <c r="A122" i="2" s="1"/>
  <c r="A123" i="2" s="1"/>
  <c r="A124" i="2" s="1"/>
  <c r="A125" i="2" s="1"/>
  <c r="A126" i="2" s="1"/>
  <c r="A127" i="2" l="1"/>
  <c r="A128" i="2" s="1"/>
  <c r="A129" i="2" s="1"/>
  <c r="A130" i="2" s="1"/>
  <c r="A132" i="2" l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9" i="2" s="1"/>
  <c r="A161" i="2" s="1"/>
  <c r="A162" i="2" s="1"/>
</calcChain>
</file>

<file path=xl/sharedStrings.xml><?xml version="1.0" encoding="utf-8"?>
<sst xmlns="http://schemas.openxmlformats.org/spreadsheetml/2006/main" count="445" uniqueCount="277">
  <si>
    <t/>
  </si>
  <si>
    <t>Земельный налог с физических лиц, обладающих земельным участком, расположенным в границах городских округов</t>
  </si>
  <si>
    <t xml:space="preserve">Земельный налог с организаций, обладающих земельным участком, расположенным в границах городских округов 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</si>
  <si>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</si>
  <si>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Налог, взимаемый в связи с применением патентной системы налогообложения, зачисляемый в бюджеты городских округов</t>
  </si>
  <si>
    <t>Единый сельскохозяйственный налог</t>
  </si>
  <si>
    <t>Единый налог на вмененный доход для отдельных видов деятельности</t>
  </si>
  <si>
    <t>Налог, взимаемый с налогоплательщиков, выбравших в качестве объекта налогообложения доходы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</si>
  <si>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</si>
  <si>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</si>
  <si>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</si>
  <si>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</si>
  <si>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</si>
  <si>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квартир, находящихся в собственности городских округов</t>
  </si>
  <si>
    <t>Прочие доходы от оказания платных услуг (работ) получателями средств бюджетов городских округов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</si>
  <si>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</si>
  <si>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</si>
  <si>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</si>
  <si>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</si>
  <si>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</si>
  <si>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Государственная пошлина за выдачу разрешения на установку рекламной конструкции</t>
  </si>
  <si>
    <t>Прочие межбюджетные трансферты, передаваемые бюджетам городских округов</t>
  </si>
  <si>
    <t>Субвенции бюджетам городских округов на государственную регистрацию актов гражданского состояния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</si>
  <si>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</si>
  <si>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</si>
  <si>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</si>
  <si>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</si>
  <si>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выполнение передаваемых полномочий субъектов Российской Федерации</t>
  </si>
  <si>
    <t>Прочие субсидии бюджетам городских округов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</si>
  <si>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</si>
  <si>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Субсидия бюджетам городских округов на поддержку отрасли культуры</t>
  </si>
  <si>
    <t>Субсидии бюджетам городских округов на софинансирование капитальных вложений в объекты муниципальной собственности</t>
  </si>
  <si>
    <t>Дотации бюджетам городских округов на поддержку мер по обеспечению сбалансированности бюджетов</t>
  </si>
  <si>
    <t>Прочие доходы от компенсации затрат бюджетов городских округов</t>
  </si>
  <si>
    <t>Дума города Югорска</t>
  </si>
  <si>
    <t>Администрация города Югорска</t>
  </si>
  <si>
    <t>Департамент жилищно-коммунального и строительного комплекса администрации города Югорска</t>
  </si>
  <si>
    <t>Управление Федеральной службы по надзору в сфере природопользования (Росприроднадзора) по Ханты-Мансийскому автономному округу – Югре</t>
  </si>
  <si>
    <t>Управление Федерального казначейства по Ханты-Мансийскому автономному округу - Югре</t>
  </si>
  <si>
    <t>Управление Федеральной службы по надзору в сфере защиты прав потребителей и благополучия человека по Ханты-Мансийскому автономному округу – Югре</t>
  </si>
  <si>
    <t>Прогноз доходов бюджета</t>
  </si>
  <si>
    <t>№ п/п</t>
  </si>
  <si>
    <t>Классификация доходов бюджетов</t>
  </si>
  <si>
    <t>Наименование главного администратора доходов бюджета</t>
  </si>
  <si>
    <t>наименование</t>
  </si>
  <si>
    <t>на 2020 год</t>
  </si>
  <si>
    <t>010 1 13 02994 04 0000 130</t>
  </si>
  <si>
    <t xml:space="preserve">Департамент финансов администрации города Югорска
</t>
  </si>
  <si>
    <t xml:space="preserve">Департамент муниципальной собственности и градостроительства администрации города Югорска
</t>
  </si>
  <si>
    <t xml:space="preserve">Управление Федеральной налоговой службы по  Ханты-Мансийскому автономному округу - Югре
</t>
  </si>
  <si>
    <t xml:space="preserve">Управление образования администрации города Югорска
</t>
  </si>
  <si>
    <t>460 1 13 02994 04 0000 130</t>
  </si>
  <si>
    <t>230 1 13 02994 04 0000 130</t>
  </si>
  <si>
    <t>070 1 08 07150 01 0000 110</t>
  </si>
  <si>
    <t>070 1 11 01040 04 0000 120</t>
  </si>
  <si>
    <t>070 1 11 05012 04 0000 120</t>
  </si>
  <si>
    <t>070 1 11 05024 04 0000 120</t>
  </si>
  <si>
    <t>070 1 11 05034 04 0000 120</t>
  </si>
  <si>
    <t>070 1 11 09044 04 0000 120</t>
  </si>
  <si>
    <t>070 1 14 01040 04 0000 410</t>
  </si>
  <si>
    <t>070 1 14 02043 04 0000 410</t>
  </si>
  <si>
    <t>070 1 14 06012 04 0000 430</t>
  </si>
  <si>
    <t>070 1 14 06312 04 0000 430</t>
  </si>
  <si>
    <t>050 1 13 02994 04 0000 130</t>
  </si>
  <si>
    <t>182 1 01 02010 01 0000 110</t>
  </si>
  <si>
    <t>182 1 01 02020 01 0000 110</t>
  </si>
  <si>
    <t>182 1 01 02030 01 0000 110</t>
  </si>
  <si>
    <t>182 1 01 02040 01 0000 110</t>
  </si>
  <si>
    <t>182 1 05 01011 01 0000 110</t>
  </si>
  <si>
    <t>182 1 05 01021 01 0000 110</t>
  </si>
  <si>
    <t>182 1 05 02010 02 0000 110</t>
  </si>
  <si>
    <t>182 1 05 03010 01 0000 110</t>
  </si>
  <si>
    <t>182 1 05 04010 02 0000 110</t>
  </si>
  <si>
    <t>182 1 06 01020 04 0000 110</t>
  </si>
  <si>
    <t>182 1 06 06032 04 0000 110</t>
  </si>
  <si>
    <t>182 1 06 06042 04 0000 110</t>
  </si>
  <si>
    <t>182 1 08 03010 01 0000 110</t>
  </si>
  <si>
    <t>070 1 13 01994 04 0000 130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</si>
  <si>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</si>
  <si>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</si>
  <si>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</si>
  <si>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</si>
  <si>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 БЮДЖЕТА -ВСЕГО</t>
  </si>
  <si>
    <t>на 2021 год</t>
  </si>
  <si>
    <t>010 1 17 01040 04 0000 180</t>
  </si>
  <si>
    <t>Невыясненные поступления, зачисляемые в бюджеты городских округов</t>
  </si>
  <si>
    <t>040 1 13 02994 04 0000 130</t>
  </si>
  <si>
    <t>040 1 17 01040 04 0000 180</t>
  </si>
  <si>
    <t>182 1 05 01050 01 0000 110</t>
  </si>
  <si>
    <t xml:space="preserve">Минимальный налог, зачисляемый в бюджеты субъектов Российской Федерации (за налоговые периоды, истекшие до 1 января 2016 года
</t>
  </si>
  <si>
    <t>230 1 17 01040 04 0000 180</t>
  </si>
  <si>
    <t>460 1 17 01040 04 0000 180</t>
  </si>
  <si>
    <t>050 1 17 01040 04 0000 180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</si>
  <si>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</si>
  <si>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070 1 11 07014 04 0000 120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</si>
  <si>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</si>
  <si>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
070 1 14 06024 04 0000 430
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</si>
  <si>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участков, находящихся в собственности городских округов</t>
  </si>
  <si>
    <t>070 1 14 06324 04 0000 430</t>
  </si>
  <si>
    <t>070 1 17 01040 04 0000 180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</si>
  <si>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</si>
  <si>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070 1 08 07173 01 0000 110</t>
  </si>
  <si>
    <t>Прочие дотации бюджетам городских округов</t>
  </si>
  <si>
    <t xml:space="preserve">Субсидии бюджетам городских округов на реализацию мероприятий по обеспечению жильем молодых семей
</t>
  </si>
  <si>
    <t>Межбюджетные трансферты, передаваемые бюджетам городских округов для компенсации дополнительных расходов, возникших в результате решений, принятых органами власти другого уровня</t>
  </si>
  <si>
    <t>Прочие безвозмездные поступления в бюджеты городских округов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</si>
  <si>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</si>
  <si>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</si>
  <si>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код </t>
  </si>
  <si>
    <t>Дума города Югорска-всего</t>
  </si>
  <si>
    <t>Администрация города Югорска-всего</t>
  </si>
  <si>
    <t>Управление Федеральной службы по надзору в сфере природопользования (Росприроднадзора) 
по Ханты-Мансийскому автономному округу – Югре-всего</t>
  </si>
  <si>
    <t>048 1 12 01010 01 0000 120</t>
  </si>
  <si>
    <t>048 1 12 01030 01 0000 120</t>
  </si>
  <si>
    <t>048 1 12 01041 01 0000 120</t>
  </si>
  <si>
    <t>Плата за выбросы загрязняющих веществ в атмосферный воздух стационарными объектами</t>
  </si>
  <si>
    <t xml:space="preserve">Плата за сбросы загрязняющих веществ в водные объекты </t>
  </si>
  <si>
    <t>Плата за размещение отходов производства</t>
  </si>
  <si>
    <t>Департамент финансов администрации города Югорска-всего</t>
  </si>
  <si>
    <t>Департамент муниципальной собственности и градостроительства администрации города Югорска-всего</t>
  </si>
  <si>
    <t>Управление Федерального казначейства по Ханты-Мансийскому автономному округу - Югре-всего</t>
  </si>
  <si>
    <t>182 1 05 01012 01 0000 110</t>
  </si>
  <si>
    <t>182 1 05 02020 02 0000 110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</si>
  <si>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</si>
  <si>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Единый налог на вмененный доход для отдельных видов деятельности (за налоговые периоды, истекшие до 1 января 2011 года)</t>
  </si>
  <si>
    <t xml:space="preserve">Управление Федеральной налоговой службы по  Ханты-Мансийскому автономному округу - Югре-всего
</t>
  </si>
  <si>
    <t>Департамент жилищно-коммунального и строительного комплекса администрации города Югорска-всего</t>
  </si>
  <si>
    <t>Единица измерения: руб.</t>
  </si>
  <si>
    <t xml:space="preserve">Управление образования администрации города Югорска-всего
</t>
  </si>
  <si>
    <t>Субсидии бюджетам городских округов на мероприятия по стимулированию программ развития жилищного строительства субъектов Российской Федерации</t>
  </si>
  <si>
    <t>050 2 02 45160 04 0000 150</t>
  </si>
  <si>
    <t>050 2 02 25159 04 0000 150</t>
  </si>
  <si>
    <t>Субсидии бюджетам городских округов на 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</si>
  <si>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Субсидии бюджетам городских округов на обеспечение мероприятий по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</si>
  <si>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 года N 181-ФЗ "О социальной защите инвалидов в Российской Федерации"
</t>
  </si>
  <si>
    <t>Субсидии бюджетам городских округов на реализацию мероприятий по содействию созданию в субъектах Российской Федерации новых мест в общеобразовательных организациях</t>
  </si>
  <si>
    <t>Субсидии бюджетам городских округов на адресную финансовую поддержку спортивных организаций, осуществляющих подготовку спортивного резерва для сборных команд Российской Федерации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</si>
  <si>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 года N 5-ФЗ "О ветеранах", в соответствии с Указом Президента Российской Федерации от 7 мая 2008 года N 714 "Об обеспечении жильем ветеранов Великой Отечественной войны 1941 - 1945 годов"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</si>
  <si>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 года N 5-ФЗ "О ветеранах"</t>
  </si>
  <si>
    <t>050 2 02 15002 04 0000 150</t>
  </si>
  <si>
    <t>050 2 02 19999 04 0000 150</t>
  </si>
  <si>
    <t>050 2 02 20041 04 0000 150</t>
  </si>
  <si>
    <t>050 2 02 20300 04 0000 150</t>
  </si>
  <si>
    <t>050 2 02 25021 04 0000 150</t>
  </si>
  <si>
    <t>050 2 02 25081 04 0000 150</t>
  </si>
  <si>
    <t>050 2 02 25497 04 0000 150</t>
  </si>
  <si>
    <t>050 2 02 25519 04 0000 150</t>
  </si>
  <si>
    <t>050 2 02 25520 04 0000 150</t>
  </si>
  <si>
    <t>050 2 02 25555 04 0000 150</t>
  </si>
  <si>
    <t>050 2 02 29999 04 0000 150</t>
  </si>
  <si>
    <t>050 2 02 30024 04 0000 150</t>
  </si>
  <si>
    <t>050 2 02 30029 04 0000 150</t>
  </si>
  <si>
    <t>050 2 02 35082 04 0000 150</t>
  </si>
  <si>
    <t>050 2 02 35118 04 0000 150</t>
  </si>
  <si>
    <t>050 2 02 35120 04 0000 150</t>
  </si>
  <si>
    <t>050 2 02 35134 04 0000 150</t>
  </si>
  <si>
    <t>050 2 02 35135 04 0000 150</t>
  </si>
  <si>
    <t>050 2 02 35176 04 0000 150</t>
  </si>
  <si>
    <t>050 2 02 35930 04 0000 150</t>
  </si>
  <si>
    <t>050 2 02 49999 04 0000 150</t>
  </si>
  <si>
    <t>050 2 19 60010 04 0000 150</t>
  </si>
  <si>
    <t>460 2 07 04050 04 0000 150</t>
  </si>
  <si>
    <t>230 2 07 04050 04 0000 150</t>
  </si>
  <si>
    <t>070 2 07 04050 04 0000 150</t>
  </si>
  <si>
    <t>050 2 07 04050 04 0000 150</t>
  </si>
  <si>
    <t>050 2 08 04000 04 0000 150</t>
  </si>
  <si>
    <t xml:space="preserve">Реестр источников доходов бюджета города Югорска на 2020 год и на плановый период 2021 и 2022 годов </t>
  </si>
  <si>
    <t>на 2022 год</t>
  </si>
  <si>
    <t>010 1 16 01154 01 0000 140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</si>
  <si>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
</t>
  </si>
  <si>
    <t>010 1 16 10061 04 0000 140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</si>
  <si>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</si>
  <si>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</si>
  <si>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040 1 16 10061 04 0000 140</t>
  </si>
  <si>
    <t>048 1 12 01042 01 0000 120</t>
  </si>
  <si>
    <t>Плата за размещение твердых коммунальных отходов</t>
  </si>
  <si>
    <t>048 1 12 01070 01 0000 120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</si>
  <si>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</si>
  <si>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050 1 16 10061 04 0000 140</t>
  </si>
  <si>
    <t>050 2 03 04010 04 0000 150</t>
  </si>
  <si>
    <t>Предоставление государственными (муниципальными) организациями грантов для получателей средств бюджетов городских округов</t>
  </si>
  <si>
    <t>0502 03 04020 04 0000 150</t>
  </si>
  <si>
    <t>Поступления от денежных пожертвований, предоставляемых государственными (муниципальными) организациями получателям средств бюджетов городских округов</t>
  </si>
  <si>
    <t>050 2 03 04099 04 0000 150</t>
  </si>
  <si>
    <t>Прочие безвозмездные поступления от государственных (муниципальных) организаций в бюджеты городских округов</t>
  </si>
  <si>
    <t>050 2 04 04010 04 0000 150</t>
  </si>
  <si>
    <t>Предоставление негосударственными организациями грантов для получателей средств бюджетов городских округов</t>
  </si>
  <si>
    <t>050 2 04 04020 04 0000 150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</si>
  <si>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</si>
  <si>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>050 2 04 04099 04 0000 150</t>
  </si>
  <si>
    <t>Прочие безвозмездные поступления от негосударственных организаций в бюджеты городских округов</t>
  </si>
  <si>
    <t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</si>
  <si>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070 1 13 02994 04 0000 130</t>
  </si>
  <si>
    <t>070 1 16 10061 04 0000 140</t>
  </si>
  <si>
    <t>070 1 16 07090 04 0000 140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</si>
  <si>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</si>
  <si>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070 1 16 10032 04 0000 140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</si>
  <si>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</si>
  <si>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070 1 17 05040 04 0000 180</t>
  </si>
  <si>
    <t>Прочие неналоговые доходы бюджетов городских округов</t>
  </si>
  <si>
    <t>070 2 03 04010 04 0000 150</t>
  </si>
  <si>
    <t>070 2 03 04020 04 0000 150</t>
  </si>
  <si>
    <t>070 2 03 04099 04 0000 150</t>
  </si>
  <si>
    <t>070 2 04 04010 04 0000 150</t>
  </si>
  <si>
    <t>070 2 04 04020 04 0000 150</t>
  </si>
  <si>
    <t>070 2 04 04099 04 0000 150</t>
  </si>
  <si>
    <t>230 1 16 10061 04 0000 140</t>
  </si>
  <si>
    <t>230 2 03 04010 04 0000 150</t>
  </si>
  <si>
    <t>230 2 03 04020 04 0000 150</t>
  </si>
  <si>
    <t>230 2 03 04099 04 0000 150</t>
  </si>
  <si>
    <t>230 2 04 04010 04 0000 150</t>
  </si>
  <si>
    <t>230 2 04 04020 04 0000 150</t>
  </si>
  <si>
    <t>230 2 04 04099 04 0000 150</t>
  </si>
  <si>
    <t>460 1 16 10061 04 0000 140</t>
  </si>
  <si>
    <t>460 1 16 10062 04 0000 140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</si>
  <si>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</si>
  <si>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460 2 03 04010 04 0000 150</t>
  </si>
  <si>
    <t>460 2 03 04020 04 0000 150</t>
  </si>
  <si>
    <t>460 2 03 04099 04 0000 150</t>
  </si>
  <si>
    <t>460 2 04 04010 04 0000 150</t>
  </si>
  <si>
    <t>460 2 04 04020 04 0000 150</t>
  </si>
  <si>
    <t>460 2 04 04099 04 0000 150</t>
  </si>
  <si>
    <t>010 1 16 10032 04 0000 140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</si>
  <si>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</si>
  <si>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040 1 16 10032 04 0000 140</t>
  </si>
  <si>
    <t>050 1 16 10032 04 0000 140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</si>
  <si>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</si>
  <si>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050 2 02 20299 04 0000 150</t>
  </si>
  <si>
    <t>050 2 02 20302 04 0000 150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</si>
  <si>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</si>
  <si>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050 2 02 20077 04 0000 150</t>
  </si>
  <si>
    <t>050 2 02 45454 04 0000 150</t>
  </si>
  <si>
    <t>Межбюджетные трансферты, передаваемые бюджетам городских округов на создание модельных муниципальных библиотек</t>
  </si>
  <si>
    <t>070 1 16 11064 01 0000 140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</si>
  <si>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</si>
  <si>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141 1 16 11050 01 0000 140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</si>
  <si>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</si>
  <si>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230 1 16 10032 04 0000 140</t>
  </si>
  <si>
    <t>460 1 16 07010 04 0000 140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</si>
  <si>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</si>
  <si>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460 1 16 10032 04 0000 140</t>
  </si>
  <si>
    <t>460 1 16 10082 04 0000 140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</si>
  <si>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городского округа, в связи с односторонним отказом исполнителя (подрядчика) от его исполнения</t>
  </si>
  <si>
    <t>580 1 16 02020 02 0000 140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</si>
  <si>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</si>
  <si>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Департамент внутренней политики Ханты-Мансийского автономного округа - Югры</t>
  </si>
  <si>
    <t>Департамент внутренней политики Ханты-Мансийского автономного округа - Югры - всего</t>
  </si>
  <si>
    <t>690 1 16 01123 01 0000 140</t>
  </si>
  <si>
    <t>690 1 16 01153 01 0000 140</t>
  </si>
  <si>
    <t>Аппарат Губернатора Ханты-Мансийского автономного округа - Югры - всего</t>
  </si>
  <si>
    <t>Аппарат Губернатора Ханты-Мансийского автономного округа - Югры</t>
  </si>
  <si>
    <t>182 1 06 04011 02 0000 110</t>
  </si>
  <si>
    <t>Транспортный налог с организаций</t>
  </si>
  <si>
    <t>182 1 06 04012 02 0000 110</t>
  </si>
  <si>
    <t>Транспортный налог с физических лиц</t>
  </si>
  <si>
    <t>Управление Федеральной службы по надзору в сфере защиты прав потребителей и благополучия человека по Ханты-Мансийскому автономному округу – Югре -всего</t>
  </si>
  <si>
    <t>050 2 19 25020 04 0000 150</t>
  </si>
  <si>
    <t>Возврат прочих остатков субсидийна мероприятия подпрограммы "Обеспечение жильем молодых семей" федеральной целевой программы "Жилище" на 2015-2020 годы из бюджетов городских округов</t>
  </si>
  <si>
    <t>182 1 05 01022 01 0000 110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</si>
  <si>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</si>
  <si>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182 1 09 04052 04 0000 110</t>
  </si>
  <si>
    <t>Земельный налог (по обязательствам, возникшим до 1 января 2006 года), мобилизуемый на территориях городских округов</t>
  </si>
  <si>
    <t>Прочие местные налоги и сборы, мобилизуемые на территориях городских округов</t>
  </si>
  <si>
    <t>182 1 09 07052 04 0000 110</t>
  </si>
  <si>
    <t>Субвенции бюджетам городских округов на проведение Всероссийской переписи населения 2020 года</t>
  </si>
  <si>
    <t>050 2 02 35469 04 0000 150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</si>
  <si>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</si>
  <si>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100 1 03 02231 01 0000 110</t>
  </si>
  <si>
    <t>100 1 03 02241 01 0000 110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</si>
  <si>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</si>
  <si>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</si>
  <si>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</si>
  <si>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</si>
  <si>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</si>
  <si>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r>
      <t xml:space="preserve">Наименование финансового органа: </t>
    </r>
    <r>
      <rPr>
        <b/>
        <sz val="12"/>
        <rFont val="Times New Roman"/>
        <family val="1"/>
        <charset val="204"/>
      </rPr>
      <t>Департамент финансов администрации города Югорска</t>
    </r>
  </si>
  <si>
    <r>
      <t xml:space="preserve">Наименование бюджета: </t>
    </r>
    <r>
      <rPr>
        <b/>
        <sz val="12"/>
        <rFont val="Times New Roman"/>
        <family val="1"/>
        <charset val="204"/>
      </rPr>
      <t>бюджет города Югорска</t>
    </r>
  </si>
  <si>
    <t>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</si>
</sst>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\.00\.000\.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89">
    <xf numFmtId="0" fontId="0" fillId="0" borderId="0" xfId="0"/>
    <xf numFmtId="0" fontId="3" fillId="0" borderId="4" xfId="1" applyFont="1" applyFill="1" applyBorder="1" applyAlignment="1" applyProtection="1">
      <alignment horizontal="center" vertical="top"/>
      <protection hidden="1"/>
    </xf>
    <xf numFmtId="49" fontId="3" fillId="0" borderId="1" xfId="0" applyNumberFormat="1" applyFont="1" applyFill="1" applyBorder="1" applyAlignment="1">
      <alignment horizontal="center" vertical="top" wrapText="1"/>
    </xf>
    <xf numFmtId="4" fontId="3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0" xfId="1" applyFont="1" applyFill="1" applyAlignment="1">
      <alignment horizontal="center" vertical="center"/>
    </xf>
    <xf numFmtId="0" fontId="3" fillId="0" borderId="0" xfId="1" applyFont="1" applyFill="1"/>
    <xf numFmtId="0" fontId="5" fillId="0" borderId="0" xfId="1" applyNumberFormat="1" applyFont="1" applyFill="1" applyAlignment="1" applyProtection="1">
      <alignment horizontal="center" vertical="top"/>
      <protection hidden="1"/>
    </xf>
    <xf numFmtId="0" fontId="5" fillId="0" borderId="0" xfId="1" applyNumberFormat="1" applyFont="1" applyFill="1" applyAlignment="1" applyProtection="1">
      <alignment horizontal="left" vertical="top"/>
      <protection hidden="1"/>
    </xf>
    <xf numFmtId="49" fontId="5" fillId="0" borderId="0" xfId="1" applyNumberFormat="1" applyFont="1" applyFill="1" applyAlignment="1" applyProtection="1">
      <alignment horizontal="center"/>
      <protection hidden="1"/>
    </xf>
    <xf numFmtId="0" fontId="5" fillId="0" borderId="0" xfId="1" applyNumberFormat="1" applyFont="1" applyFill="1" applyAlignment="1" applyProtection="1">
      <alignment horizontal="center"/>
      <protection hidden="1"/>
    </xf>
    <xf numFmtId="0" fontId="3" fillId="0" borderId="0" xfId="1" applyFont="1" applyFill="1" applyProtection="1">
      <protection hidden="1"/>
    </xf>
    <xf numFmtId="0" fontId="3" fillId="0" borderId="0" xfId="1" applyFont="1" applyFill="1" applyAlignment="1" applyProtection="1">
      <alignment horizontal="left" vertical="top"/>
      <protection hidden="1"/>
    </xf>
    <xf numFmtId="0" fontId="3" fillId="0" borderId="0" xfId="1" applyFont="1" applyFill="1" applyAlignment="1">
      <alignment horizontal="center" vertical="top"/>
    </xf>
    <xf numFmtId="0" fontId="3" fillId="0" borderId="0" xfId="1" applyNumberFormat="1" applyFont="1" applyFill="1" applyAlignment="1" applyProtection="1">
      <alignment horizontal="left" vertical="top"/>
      <protection hidden="1"/>
    </xf>
    <xf numFmtId="49" fontId="3" fillId="0" borderId="0" xfId="1" applyNumberFormat="1" applyFont="1" applyFill="1" applyProtection="1">
      <protection hidden="1"/>
    </xf>
    <xf numFmtId="0" fontId="3" fillId="0" borderId="0" xfId="1" applyFont="1" applyFill="1" applyAlignment="1" applyProtection="1">
      <alignment horizontal="center" vertical="top"/>
      <protection hidden="1"/>
    </xf>
    <xf numFmtId="0" fontId="3" fillId="0" borderId="0" xfId="1" applyNumberFormat="1" applyFont="1" applyFill="1" applyAlignment="1" applyProtection="1">
      <alignment horizontal="center" vertical="top"/>
      <protection hidden="1"/>
    </xf>
    <xf numFmtId="49" fontId="3" fillId="0" borderId="0" xfId="1" applyNumberFormat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center"/>
      <protection hidden="1"/>
    </xf>
    <xf numFmtId="0" fontId="3" fillId="0" borderId="5" xfId="1" applyNumberFormat="1" applyFont="1" applyFill="1" applyBorder="1" applyAlignment="1" applyProtection="1">
      <alignment horizontal="center" vertical="top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5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0" applyNumberFormat="1" applyFont="1" applyFill="1" applyBorder="1" applyAlignment="1">
      <alignment horizontal="left" vertical="top" wrapText="1"/>
    </xf>
    <xf numFmtId="49" fontId="3" fillId="0" borderId="7" xfId="1" applyNumberFormat="1" applyFont="1" applyFill="1" applyBorder="1" applyAlignment="1" applyProtection="1">
      <alignment horizontal="left" vertical="top" wrapText="1"/>
      <protection hidden="1"/>
    </xf>
    <xf numFmtId="4" fontId="5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2" xfId="1" applyNumberFormat="1" applyFont="1" applyFill="1" applyBorder="1" applyAlignment="1" applyProtection="1">
      <alignment horizontal="center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49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1" fontId="3" fillId="0" borderId="2" xfId="1" applyNumberFormat="1" applyFont="1" applyFill="1" applyBorder="1" applyAlignment="1" applyProtection="1">
      <alignment horizontal="center" vertical="top" wrapText="1"/>
      <protection hidden="1"/>
    </xf>
    <xf numFmtId="49" fontId="3" fillId="0" borderId="1" xfId="1" applyNumberFormat="1" applyFont="1" applyFill="1" applyBorder="1" applyAlignment="1" applyProtection="1">
      <alignment horizontal="center" vertical="top" wrapText="1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49" fontId="3" fillId="0" borderId="5" xfId="1" applyNumberFormat="1" applyFont="1" applyFill="1" applyBorder="1" applyAlignment="1" applyProtection="1">
      <alignment horizontal="center" vertical="top"/>
      <protection hidden="1"/>
    </xf>
    <xf numFmtId="0" fontId="3" fillId="0" borderId="5" xfId="1" applyNumberFormat="1" applyFont="1" applyFill="1" applyBorder="1" applyAlignment="1" applyProtection="1">
      <alignment horizontal="left" vertical="top" wrapText="1"/>
      <protection hidden="1"/>
    </xf>
    <xf numFmtId="49" fontId="3" fillId="0" borderId="5" xfId="1" applyNumberFormat="1" applyFont="1" applyFill="1" applyBorder="1" applyAlignment="1" applyProtection="1">
      <alignment horizontal="left" vertical="top" wrapText="1"/>
      <protection hidden="1"/>
    </xf>
    <xf numFmtId="49" fontId="3" fillId="0" borderId="9" xfId="0" applyNumberFormat="1" applyFont="1" applyFill="1" applyBorder="1" applyAlignment="1">
      <alignment horizontal="center" vertical="top"/>
    </xf>
    <xf numFmtId="0" fontId="3" fillId="0" borderId="9" xfId="0" applyNumberFormat="1" applyFont="1" applyFill="1" applyBorder="1" applyAlignment="1">
      <alignment horizontal="left" vertical="top" wrapText="1"/>
    </xf>
    <xf numFmtId="0" fontId="3" fillId="0" borderId="0" xfId="0" applyNumberFormat="1" applyFont="1" applyFill="1" applyBorder="1" applyAlignment="1">
      <alignment horizontal="left" vertical="top" wrapText="1"/>
    </xf>
    <xf numFmtId="49" fontId="3" fillId="0" borderId="10" xfId="0" applyNumberFormat="1" applyFont="1" applyFill="1" applyBorder="1" applyAlignment="1">
      <alignment horizontal="center" vertical="top"/>
    </xf>
    <xf numFmtId="0" fontId="3" fillId="0" borderId="10" xfId="0" applyNumberFormat="1" applyFont="1" applyFill="1" applyBorder="1" applyAlignment="1">
      <alignment horizontal="left" vertical="top" wrapText="1"/>
    </xf>
    <xf numFmtId="49" fontId="3" fillId="0" borderId="6" xfId="1" applyNumberFormat="1" applyFont="1" applyFill="1" applyBorder="1" applyAlignment="1" applyProtection="1">
      <alignment horizontal="left" vertical="top" wrapText="1"/>
      <protection hidden="1"/>
    </xf>
    <xf numFmtId="4" fontId="3" fillId="0" borderId="6" xfId="1" applyNumberFormat="1" applyFont="1" applyFill="1" applyBorder="1" applyAlignment="1" applyProtection="1">
      <alignment horizontal="right" vertical="top"/>
      <protection hidden="1"/>
    </xf>
    <xf numFmtId="49" fontId="3" fillId="0" borderId="1" xfId="0" applyNumberFormat="1" applyFont="1" applyFill="1" applyBorder="1" applyAlignment="1">
      <alignment horizontal="center" vertical="top"/>
    </xf>
    <xf numFmtId="1" fontId="3" fillId="3" borderId="2" xfId="1" applyNumberFormat="1" applyFont="1" applyFill="1" applyBorder="1" applyAlignment="1" applyProtection="1">
      <alignment horizontal="center" vertical="top" wrapText="1"/>
      <protection hidden="1"/>
    </xf>
    <xf numFmtId="0" fontId="3" fillId="3" borderId="1" xfId="1" applyNumberFormat="1" applyFont="1" applyFill="1" applyBorder="1" applyAlignment="1" applyProtection="1">
      <alignment horizontal="center" vertical="top"/>
      <protection hidden="1"/>
    </xf>
    <xf numFmtId="0" fontId="3" fillId="3" borderId="1" xfId="1" applyNumberFormat="1" applyFont="1" applyFill="1" applyBorder="1" applyAlignment="1" applyProtection="1">
      <alignment horizontal="left" vertical="top" wrapText="1"/>
      <protection hidden="1"/>
    </xf>
    <xf numFmtId="49" fontId="3" fillId="3" borderId="1" xfId="1" applyNumberFormat="1" applyFont="1" applyFill="1" applyBorder="1" applyAlignment="1" applyProtection="1">
      <alignment horizontal="left" vertical="top" wrapText="1"/>
      <protection hidden="1"/>
    </xf>
    <xf numFmtId="4" fontId="3" fillId="3" borderId="1" xfId="1" applyNumberFormat="1" applyFont="1" applyFill="1" applyBorder="1" applyAlignment="1" applyProtection="1">
      <alignment horizontal="right" vertical="top"/>
      <protection hidden="1"/>
    </xf>
    <xf numFmtId="0" fontId="3" fillId="3" borderId="0" xfId="1" applyFont="1" applyFill="1"/>
    <xf numFmtId="0" fontId="3" fillId="0" borderId="1" xfId="0" applyFont="1" applyFill="1" applyBorder="1" applyAlignment="1">
      <alignment horizontal="center" vertical="top" wrapText="1"/>
    </xf>
    <xf numFmtId="49" fontId="3" fillId="0" borderId="3" xfId="1" applyNumberFormat="1" applyFont="1" applyFill="1" applyBorder="1" applyAlignment="1" applyProtection="1">
      <alignment horizontal="left" vertical="top" wrapText="1"/>
      <protection hidden="1"/>
    </xf>
    <xf numFmtId="1" fontId="3" fillId="0" borderId="1" xfId="1" applyNumberFormat="1" applyFont="1" applyFill="1" applyBorder="1" applyAlignment="1">
      <alignment horizontal="center" vertical="top"/>
    </xf>
    <xf numFmtId="0" fontId="3" fillId="0" borderId="1" xfId="1" applyFont="1" applyFill="1" applyBorder="1" applyAlignment="1">
      <alignment horizontal="center" vertical="top"/>
    </xf>
    <xf numFmtId="0" fontId="3" fillId="0" borderId="1" xfId="1" applyNumberFormat="1" applyFont="1" applyFill="1" applyBorder="1" applyAlignment="1">
      <alignment horizontal="left" vertical="top" wrapText="1"/>
    </xf>
    <xf numFmtId="49" fontId="3" fillId="0" borderId="1" xfId="1" applyNumberFormat="1" applyFont="1" applyFill="1" applyBorder="1" applyAlignment="1">
      <alignment vertical="top" wrapText="1"/>
    </xf>
    <xf numFmtId="4" fontId="3" fillId="0" borderId="1" xfId="1" applyNumberFormat="1" applyFont="1" applyFill="1" applyBorder="1"/>
    <xf numFmtId="4" fontId="5" fillId="0" borderId="1" xfId="1" applyNumberFormat="1" applyFont="1" applyFill="1" applyBorder="1"/>
    <xf numFmtId="0" fontId="3" fillId="0" borderId="0" xfId="1" applyFont="1" applyFill="1" applyBorder="1" applyAlignment="1">
      <alignment horizontal="center" vertical="top"/>
    </xf>
    <xf numFmtId="0" fontId="3" fillId="0" borderId="0" xfId="1" applyNumberFormat="1" applyFont="1" applyFill="1" applyBorder="1" applyAlignment="1">
      <alignment horizontal="left" vertical="top"/>
    </xf>
    <xf numFmtId="49" fontId="3" fillId="0" borderId="0" xfId="1" applyNumberFormat="1" applyFont="1" applyFill="1" applyBorder="1"/>
    <xf numFmtId="0" fontId="3" fillId="0" borderId="0" xfId="1" applyFont="1" applyFill="1" applyBorder="1"/>
    <xf numFmtId="0" fontId="3" fillId="0" borderId="0" xfId="1" applyNumberFormat="1" applyFont="1" applyFill="1" applyAlignment="1">
      <alignment horizontal="left" vertical="top"/>
    </xf>
    <xf numFmtId="49" fontId="3" fillId="0" borderId="0" xfId="1" applyNumberFormat="1" applyFont="1" applyFill="1"/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Font="1" applyFill="1" applyBorder="1" applyAlignment="1" applyProtection="1">
      <alignment horizontal="center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Font="1" applyFill="1" applyBorder="1" applyAlignment="1">
      <alignment horizontal="right" vertical="top"/>
    </xf>
    <xf numFmtId="0" fontId="5" fillId="0" borderId="8" xfId="1" applyFont="1" applyFill="1" applyBorder="1" applyAlignment="1">
      <alignment horizontal="right" vertical="top"/>
    </xf>
    <xf numFmtId="0" fontId="5" fillId="0" borderId="3" xfId="1" applyFont="1" applyFill="1" applyBorder="1" applyAlignment="1">
      <alignment horizontal="right" vertical="top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Alignment="1" applyProtection="1">
      <alignment horizontal="center" vertical="center" wrapText="1"/>
      <protection hidden="1"/>
    </xf>
    <xf numFmtId="0" fontId="3" fillId="0" borderId="6" xfId="1" applyFont="1" applyFill="1" applyBorder="1" applyAlignment="1" applyProtection="1">
      <alignment horizontal="center" vertical="center" wrapText="1"/>
      <protection hidden="1"/>
    </xf>
    <xf numFmtId="49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right" vertical="top" wrapText="1"/>
      <protection hidden="1"/>
    </xf>
    <xf numFmtId="0" fontId="5" fillId="0" borderId="8" xfId="1" applyNumberFormat="1" applyFont="1" applyFill="1" applyBorder="1" applyAlignment="1" applyProtection="1">
      <alignment horizontal="right" vertical="top" wrapText="1"/>
      <protection hidden="1"/>
    </xf>
    <xf numFmtId="0" fontId="5" fillId="0" borderId="3" xfId="1" applyNumberFormat="1" applyFont="1" applyFill="1" applyBorder="1" applyAlignment="1" applyProtection="1">
      <alignment horizontal="right" vertical="top" wrapText="1"/>
      <protection hidden="1"/>
    </xf>
    <xf numFmtId="0" fontId="5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5" fillId="0" borderId="8" xfId="1" applyNumberFormat="1" applyFont="1" applyFill="1" applyBorder="1" applyAlignment="1" applyProtection="1">
      <alignment horizontal="right" vertical="center" wrapText="1"/>
      <protection hidden="1"/>
    </xf>
    <xf numFmtId="0" fontId="5" fillId="0" borderId="3" xfId="1" applyNumberFormat="1" applyFont="1" applyFill="1" applyBorder="1" applyAlignment="1" applyProtection="1">
      <alignment horizontal="right" vertical="center" wrapText="1"/>
      <protection hidden="1"/>
    </xf>
    <xf numFmtId="164" fontId="5" fillId="0" borderId="2" xfId="1" applyNumberFormat="1" applyFont="1" applyFill="1" applyBorder="1" applyAlignment="1" applyProtection="1">
      <alignment horizontal="right"/>
      <protection hidden="1"/>
    </xf>
    <xf numFmtId="164" fontId="5" fillId="0" borderId="8" xfId="1" applyNumberFormat="1" applyFont="1" applyFill="1" applyBorder="1" applyAlignment="1" applyProtection="1">
      <alignment horizontal="right"/>
      <protection hidden="1"/>
    </xf>
    <xf numFmtId="164" fontId="5" fillId="0" borderId="3" xfId="1" applyNumberFormat="1" applyFont="1" applyFill="1" applyBorder="1" applyAlignment="1" applyProtection="1">
      <alignment horizontal="right"/>
      <protection hidden="1"/>
    </xf>
  </cellXfs>
  <cellStyles count="3">
    <cellStyle name="Normal" xfId="2"/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6"/>
  <sheetViews>
    <sheetView showGridLines="0" tabSelected="1" zoomScaleNormal="100" zoomScaleSheetLayoutView="90" workbookViewId="0">
      <selection activeCell="C8" sqref="C8"/>
    </sheetView>
  </sheetViews>
  <sheetFormatPr defaultColWidth="9.109375" defaultRowHeight="15.6" x14ac:dyDescent="0.3"/>
  <cols>
    <col min="1" max="1" width="7" style="12" customWidth="1"/>
    <col min="2" max="2" width="30" style="12" customWidth="1"/>
    <col min="3" max="3" width="65.44140625" style="63" customWidth="1"/>
    <col min="4" max="4" width="36" style="64" customWidth="1"/>
    <col min="5" max="7" width="18.88671875" style="5" bestFit="1" customWidth="1"/>
    <col min="8" max="224" width="9.109375" style="5" customWidth="1"/>
    <col min="225" max="16384" width="9.109375" style="5"/>
  </cols>
  <sheetData>
    <row r="1" spans="1:7" ht="20.399999999999999" x14ac:dyDescent="0.3">
      <c r="A1" s="76" t="s">
        <v>166</v>
      </c>
      <c r="B1" s="76"/>
      <c r="C1" s="76"/>
      <c r="D1" s="76"/>
      <c r="E1" s="76"/>
      <c r="F1" s="76"/>
      <c r="G1" s="76"/>
    </row>
    <row r="2" spans="1:7" x14ac:dyDescent="0.3">
      <c r="A2" s="6"/>
      <c r="B2" s="6"/>
      <c r="C2" s="7"/>
      <c r="D2" s="8"/>
      <c r="E2" s="9"/>
      <c r="F2" s="10"/>
      <c r="G2" s="10"/>
    </row>
    <row r="3" spans="1:7" x14ac:dyDescent="0.3">
      <c r="A3" s="11" t="s">
        <v>274</v>
      </c>
      <c r="C3" s="13"/>
      <c r="D3" s="14"/>
      <c r="E3" s="10"/>
      <c r="F3" s="10"/>
      <c r="G3" s="10"/>
    </row>
    <row r="4" spans="1:7" x14ac:dyDescent="0.3">
      <c r="A4" s="15"/>
      <c r="C4" s="13"/>
      <c r="D4" s="14"/>
      <c r="E4" s="10"/>
      <c r="F4" s="10"/>
      <c r="G4" s="10"/>
    </row>
    <row r="5" spans="1:7" x14ac:dyDescent="0.3">
      <c r="A5" s="11" t="s">
        <v>275</v>
      </c>
      <c r="C5" s="13"/>
      <c r="D5" s="14"/>
      <c r="E5" s="10"/>
      <c r="F5" s="10"/>
      <c r="G5" s="10"/>
    </row>
    <row r="6" spans="1:7" x14ac:dyDescent="0.3">
      <c r="A6" s="15"/>
      <c r="C6" s="13"/>
      <c r="D6" s="14"/>
      <c r="E6" s="10"/>
      <c r="F6" s="10"/>
      <c r="G6" s="10"/>
    </row>
    <row r="7" spans="1:7" x14ac:dyDescent="0.3">
      <c r="A7" s="11" t="s">
        <v>127</v>
      </c>
      <c r="C7" s="13"/>
      <c r="D7" s="14"/>
      <c r="E7" s="10"/>
      <c r="F7" s="10"/>
      <c r="G7" s="10"/>
    </row>
    <row r="8" spans="1:7" x14ac:dyDescent="0.3">
      <c r="A8" s="16" t="s">
        <v>0</v>
      </c>
      <c r="B8" s="16"/>
      <c r="C8" s="13"/>
      <c r="D8" s="17"/>
      <c r="E8" s="18"/>
      <c r="F8" s="10"/>
      <c r="G8" s="10"/>
    </row>
    <row r="9" spans="1:7" s="4" customFormat="1" x14ac:dyDescent="0.3">
      <c r="A9" s="72" t="s">
        <v>41</v>
      </c>
      <c r="B9" s="71" t="s">
        <v>42</v>
      </c>
      <c r="C9" s="71"/>
      <c r="D9" s="74" t="s">
        <v>43</v>
      </c>
      <c r="E9" s="71" t="s">
        <v>40</v>
      </c>
      <c r="F9" s="71"/>
      <c r="G9" s="71"/>
    </row>
    <row r="10" spans="1:7" s="4" customFormat="1" ht="23.25" customHeight="1" x14ac:dyDescent="0.3">
      <c r="A10" s="73"/>
      <c r="B10" s="19" t="s">
        <v>108</v>
      </c>
      <c r="C10" s="20" t="s">
        <v>44</v>
      </c>
      <c r="D10" s="75"/>
      <c r="E10" s="21" t="s">
        <v>45</v>
      </c>
      <c r="F10" s="21" t="s">
        <v>83</v>
      </c>
      <c r="G10" s="21" t="s">
        <v>167</v>
      </c>
    </row>
    <row r="11" spans="1:7" s="4" customFormat="1" x14ac:dyDescent="0.3">
      <c r="A11" s="66">
        <v>1</v>
      </c>
      <c r="B11" s="27">
        <v>2</v>
      </c>
      <c r="C11" s="65">
        <v>3</v>
      </c>
      <c r="D11" s="67" t="s">
        <v>276</v>
      </c>
      <c r="E11" s="65">
        <v>5</v>
      </c>
      <c r="F11" s="65">
        <v>6</v>
      </c>
      <c r="G11" s="65">
        <v>7</v>
      </c>
    </row>
    <row r="12" spans="1:7" s="4" customFormat="1" x14ac:dyDescent="0.3">
      <c r="A12" s="80" t="s">
        <v>82</v>
      </c>
      <c r="B12" s="81"/>
      <c r="C12" s="81"/>
      <c r="D12" s="82"/>
      <c r="E12" s="22">
        <f>SUM(E18+E23+E29+E72+E102+E107+E109+E131+E160+E143+E158+E163)</f>
        <v>3287684500</v>
      </c>
      <c r="F12" s="22">
        <f>SUM(F18+F23+F29+F72+F102+F107+F109+F131+F160+F143+F158+F163)</f>
        <v>3126519800</v>
      </c>
      <c r="G12" s="22">
        <f>SUM(G18+G23+G29+G72+G102+G107+G109+G131+G160+G143+G158+G163)</f>
        <v>3737501100</v>
      </c>
    </row>
    <row r="13" spans="1:7" s="4" customFormat="1" ht="31.2" x14ac:dyDescent="0.3">
      <c r="A13" s="1">
        <v>1</v>
      </c>
      <c r="B13" s="2" t="s">
        <v>46</v>
      </c>
      <c r="C13" s="23" t="s">
        <v>33</v>
      </c>
      <c r="D13" s="24" t="s">
        <v>34</v>
      </c>
      <c r="E13" s="3">
        <v>0</v>
      </c>
      <c r="F13" s="3">
        <v>0</v>
      </c>
      <c r="G13" s="3">
        <v>0</v>
      </c>
    </row>
    <row r="14" spans="1:7" s="4" customFormat="1" ht="114.75" customHeight="1" x14ac:dyDescent="0.3">
      <c r="A14" s="1">
        <f>SUM(A13+1)</f>
        <v>2</v>
      </c>
      <c r="B14" s="2" t="s">
        <v>168</v>
      </c>
      <c r="C14" s="23" t="s">
        <v>169</v>
      </c>
      <c r="D14" s="24" t="s">
        <v>34</v>
      </c>
      <c r="E14" s="3">
        <v>10000</v>
      </c>
      <c r="F14" s="3">
        <v>10000</v>
      </c>
      <c r="G14" s="3">
        <v>10000</v>
      </c>
    </row>
    <row r="15" spans="1:7" s="4" customFormat="1" ht="156" x14ac:dyDescent="0.3">
      <c r="A15" s="1">
        <f t="shared" ref="A15:A17" si="0">SUM(A14+1)</f>
        <v>3</v>
      </c>
      <c r="B15" s="2" t="s">
        <v>170</v>
      </c>
      <c r="C15" s="23" t="s">
        <v>171</v>
      </c>
      <c r="D15" s="24" t="s">
        <v>34</v>
      </c>
      <c r="E15" s="3">
        <v>0</v>
      </c>
      <c r="F15" s="3">
        <v>0</v>
      </c>
      <c r="G15" s="3">
        <v>0</v>
      </c>
    </row>
    <row r="16" spans="1:7" s="4" customFormat="1" ht="62.4" x14ac:dyDescent="0.3">
      <c r="A16" s="1">
        <f t="shared" si="0"/>
        <v>4</v>
      </c>
      <c r="B16" s="2" t="s">
        <v>222</v>
      </c>
      <c r="C16" s="23" t="s">
        <v>197</v>
      </c>
      <c r="D16" s="24" t="s">
        <v>34</v>
      </c>
      <c r="E16" s="3">
        <v>0</v>
      </c>
      <c r="F16" s="3">
        <v>0</v>
      </c>
      <c r="G16" s="3">
        <v>0</v>
      </c>
    </row>
    <row r="17" spans="1:7" s="4" customFormat="1" ht="31.2" x14ac:dyDescent="0.3">
      <c r="A17" s="1">
        <f t="shared" si="0"/>
        <v>5</v>
      </c>
      <c r="B17" s="2" t="s">
        <v>84</v>
      </c>
      <c r="C17" s="23" t="s">
        <v>85</v>
      </c>
      <c r="D17" s="24" t="s">
        <v>34</v>
      </c>
      <c r="E17" s="3">
        <v>0</v>
      </c>
      <c r="F17" s="3">
        <v>0</v>
      </c>
      <c r="G17" s="3">
        <v>0</v>
      </c>
    </row>
    <row r="18" spans="1:7" s="4" customFormat="1" x14ac:dyDescent="0.3">
      <c r="A18" s="83" t="s">
        <v>109</v>
      </c>
      <c r="B18" s="84"/>
      <c r="C18" s="84"/>
      <c r="D18" s="85"/>
      <c r="E18" s="25">
        <f>SUM(E13:E17)</f>
        <v>10000</v>
      </c>
      <c r="F18" s="25">
        <f t="shared" ref="F18:G18" si="1">SUM(F13:F17)</f>
        <v>10000</v>
      </c>
      <c r="G18" s="25">
        <f t="shared" si="1"/>
        <v>10000</v>
      </c>
    </row>
    <row r="19" spans="1:7" s="4" customFormat="1" ht="31.2" x14ac:dyDescent="0.3">
      <c r="A19" s="26">
        <f>SUM(A17+1)</f>
        <v>6</v>
      </c>
      <c r="B19" s="27" t="s">
        <v>86</v>
      </c>
      <c r="C19" s="28" t="s">
        <v>33</v>
      </c>
      <c r="D19" s="29" t="s">
        <v>35</v>
      </c>
      <c r="E19" s="3">
        <v>0</v>
      </c>
      <c r="F19" s="3">
        <v>0</v>
      </c>
      <c r="G19" s="3">
        <v>0</v>
      </c>
    </row>
    <row r="20" spans="1:7" s="4" customFormat="1" ht="62.4" x14ac:dyDescent="0.3">
      <c r="A20" s="1">
        <f>SUM(A19+1)</f>
        <v>7</v>
      </c>
      <c r="B20" s="27" t="s">
        <v>224</v>
      </c>
      <c r="C20" s="28" t="s">
        <v>197</v>
      </c>
      <c r="D20" s="29" t="s">
        <v>35</v>
      </c>
      <c r="E20" s="3">
        <v>105800</v>
      </c>
      <c r="F20" s="3">
        <v>102100</v>
      </c>
      <c r="G20" s="3">
        <v>102100</v>
      </c>
    </row>
    <row r="21" spans="1:7" s="4" customFormat="1" ht="156" x14ac:dyDescent="0.3">
      <c r="A21" s="1">
        <f t="shared" ref="A21:A22" si="2">SUM(A20+1)</f>
        <v>8</v>
      </c>
      <c r="B21" s="27" t="s">
        <v>173</v>
      </c>
      <c r="C21" s="28" t="s">
        <v>171</v>
      </c>
      <c r="D21" s="29" t="s">
        <v>35</v>
      </c>
      <c r="E21" s="3">
        <v>13300</v>
      </c>
      <c r="F21" s="3">
        <v>10500</v>
      </c>
      <c r="G21" s="3">
        <v>11500</v>
      </c>
    </row>
    <row r="22" spans="1:7" ht="31.2" x14ac:dyDescent="0.3">
      <c r="A22" s="1">
        <f t="shared" si="2"/>
        <v>9</v>
      </c>
      <c r="B22" s="30" t="s">
        <v>87</v>
      </c>
      <c r="C22" s="28" t="s">
        <v>85</v>
      </c>
      <c r="D22" s="29" t="s">
        <v>35</v>
      </c>
      <c r="E22" s="3">
        <v>0</v>
      </c>
      <c r="F22" s="3">
        <v>0</v>
      </c>
      <c r="G22" s="3">
        <v>0</v>
      </c>
    </row>
    <row r="23" spans="1:7" x14ac:dyDescent="0.3">
      <c r="A23" s="77" t="s">
        <v>110</v>
      </c>
      <c r="B23" s="78"/>
      <c r="C23" s="78"/>
      <c r="D23" s="79"/>
      <c r="E23" s="25">
        <f>SUM(E19:E22)</f>
        <v>119100</v>
      </c>
      <c r="F23" s="25">
        <f>SUM(F19:F22)</f>
        <v>112600</v>
      </c>
      <c r="G23" s="25">
        <f>SUM(G19:G22)</f>
        <v>113600</v>
      </c>
    </row>
    <row r="24" spans="1:7" ht="93.6" x14ac:dyDescent="0.3">
      <c r="A24" s="26">
        <f>SUM(A22+1)</f>
        <v>10</v>
      </c>
      <c r="B24" s="30" t="s">
        <v>112</v>
      </c>
      <c r="C24" s="28" t="s">
        <v>115</v>
      </c>
      <c r="D24" s="29" t="s">
        <v>37</v>
      </c>
      <c r="E24" s="3">
        <v>2185800</v>
      </c>
      <c r="F24" s="3">
        <v>2185800</v>
      </c>
      <c r="G24" s="3">
        <v>2185800</v>
      </c>
    </row>
    <row r="25" spans="1:7" ht="93.6" x14ac:dyDescent="0.3">
      <c r="A25" s="26">
        <f>SUM(A24+1)</f>
        <v>11</v>
      </c>
      <c r="B25" s="30" t="s">
        <v>113</v>
      </c>
      <c r="C25" s="28" t="s">
        <v>116</v>
      </c>
      <c r="D25" s="29" t="s">
        <v>37</v>
      </c>
      <c r="E25" s="3">
        <v>145400</v>
      </c>
      <c r="F25" s="3">
        <v>145400</v>
      </c>
      <c r="G25" s="3">
        <v>145400</v>
      </c>
    </row>
    <row r="26" spans="1:7" ht="93.6" x14ac:dyDescent="0.3">
      <c r="A26" s="26">
        <f t="shared" ref="A26:A28" si="3">SUM(A25+1)</f>
        <v>12</v>
      </c>
      <c r="B26" s="30" t="s">
        <v>114</v>
      </c>
      <c r="C26" s="28" t="s">
        <v>117</v>
      </c>
      <c r="D26" s="29" t="s">
        <v>37</v>
      </c>
      <c r="E26" s="3">
        <v>818800</v>
      </c>
      <c r="F26" s="3">
        <v>818800</v>
      </c>
      <c r="G26" s="3">
        <v>818800</v>
      </c>
    </row>
    <row r="27" spans="1:7" ht="93.6" x14ac:dyDescent="0.3">
      <c r="A27" s="26">
        <f t="shared" si="3"/>
        <v>13</v>
      </c>
      <c r="B27" s="30" t="s">
        <v>174</v>
      </c>
      <c r="C27" s="28" t="s">
        <v>175</v>
      </c>
      <c r="D27" s="29" t="s">
        <v>37</v>
      </c>
      <c r="E27" s="3">
        <v>0</v>
      </c>
      <c r="F27" s="3">
        <v>0</v>
      </c>
      <c r="G27" s="3">
        <v>0</v>
      </c>
    </row>
    <row r="28" spans="1:7" ht="93.6" x14ac:dyDescent="0.3">
      <c r="A28" s="26">
        <f t="shared" si="3"/>
        <v>14</v>
      </c>
      <c r="B28" s="30" t="s">
        <v>176</v>
      </c>
      <c r="C28" s="28" t="s">
        <v>177</v>
      </c>
      <c r="D28" s="29" t="s">
        <v>37</v>
      </c>
      <c r="E28" s="3">
        <v>0</v>
      </c>
      <c r="F28" s="3">
        <v>0</v>
      </c>
      <c r="G28" s="3">
        <v>0</v>
      </c>
    </row>
    <row r="29" spans="1:7" x14ac:dyDescent="0.3">
      <c r="A29" s="77" t="s">
        <v>111</v>
      </c>
      <c r="B29" s="78"/>
      <c r="C29" s="78"/>
      <c r="D29" s="79"/>
      <c r="E29" s="25">
        <f>SUM(E24:E26)</f>
        <v>3150000</v>
      </c>
      <c r="F29" s="25">
        <f>SUM(F24:F26)</f>
        <v>3150000</v>
      </c>
      <c r="G29" s="25">
        <f>SUM(G24:G26)</f>
        <v>3150000</v>
      </c>
    </row>
    <row r="30" spans="1:7" ht="33.75" customHeight="1" x14ac:dyDescent="0.3">
      <c r="A30" s="31">
        <f>SUM(A28+1)</f>
        <v>15</v>
      </c>
      <c r="B30" s="30" t="s">
        <v>63</v>
      </c>
      <c r="C30" s="28" t="s">
        <v>33</v>
      </c>
      <c r="D30" s="29" t="s">
        <v>47</v>
      </c>
      <c r="E30" s="3">
        <v>27800</v>
      </c>
      <c r="F30" s="3">
        <v>27800</v>
      </c>
      <c r="G30" s="3">
        <v>27800</v>
      </c>
    </row>
    <row r="31" spans="1:7" ht="62.4" x14ac:dyDescent="0.3">
      <c r="A31" s="31">
        <f>SUM(A30+1)</f>
        <v>16</v>
      </c>
      <c r="B31" s="30" t="s">
        <v>225</v>
      </c>
      <c r="C31" s="28" t="s">
        <v>197</v>
      </c>
      <c r="D31" s="29" t="s">
        <v>47</v>
      </c>
      <c r="E31" s="3">
        <v>0</v>
      </c>
      <c r="F31" s="3">
        <v>0</v>
      </c>
      <c r="G31" s="3">
        <v>0</v>
      </c>
    </row>
    <row r="32" spans="1:7" ht="156" x14ac:dyDescent="0.3">
      <c r="A32" s="31">
        <f t="shared" ref="A32:A71" si="4">SUM(A31+1)</f>
        <v>17</v>
      </c>
      <c r="B32" s="30" t="s">
        <v>178</v>
      </c>
      <c r="C32" s="28" t="s">
        <v>171</v>
      </c>
      <c r="D32" s="29" t="s">
        <v>47</v>
      </c>
      <c r="E32" s="3">
        <v>0</v>
      </c>
      <c r="F32" s="3">
        <v>0</v>
      </c>
      <c r="G32" s="3">
        <v>0</v>
      </c>
    </row>
    <row r="33" spans="1:7" ht="31.5" customHeight="1" x14ac:dyDescent="0.3">
      <c r="A33" s="31">
        <f t="shared" si="4"/>
        <v>18</v>
      </c>
      <c r="B33" s="30" t="s">
        <v>92</v>
      </c>
      <c r="C33" s="28" t="s">
        <v>85</v>
      </c>
      <c r="D33" s="29" t="s">
        <v>47</v>
      </c>
      <c r="E33" s="3">
        <v>0</v>
      </c>
      <c r="F33" s="3">
        <v>0</v>
      </c>
      <c r="G33" s="3">
        <v>0</v>
      </c>
    </row>
    <row r="34" spans="1:7" ht="34.5" customHeight="1" x14ac:dyDescent="0.3">
      <c r="A34" s="31">
        <f t="shared" si="4"/>
        <v>19</v>
      </c>
      <c r="B34" s="30" t="s">
        <v>139</v>
      </c>
      <c r="C34" s="28" t="s">
        <v>32</v>
      </c>
      <c r="D34" s="29" t="s">
        <v>47</v>
      </c>
      <c r="E34" s="3">
        <v>9707700</v>
      </c>
      <c r="F34" s="3">
        <v>0</v>
      </c>
      <c r="G34" s="3">
        <v>0</v>
      </c>
    </row>
    <row r="35" spans="1:7" ht="35.25" customHeight="1" x14ac:dyDescent="0.3">
      <c r="A35" s="31">
        <f t="shared" si="4"/>
        <v>20</v>
      </c>
      <c r="B35" s="30" t="s">
        <v>140</v>
      </c>
      <c r="C35" s="28" t="s">
        <v>102</v>
      </c>
      <c r="D35" s="29" t="s">
        <v>47</v>
      </c>
      <c r="E35" s="3">
        <v>0</v>
      </c>
      <c r="F35" s="3">
        <v>0</v>
      </c>
      <c r="G35" s="3">
        <v>0</v>
      </c>
    </row>
    <row r="36" spans="1:7" ht="62.4" x14ac:dyDescent="0.3">
      <c r="A36" s="31">
        <f t="shared" si="4"/>
        <v>21</v>
      </c>
      <c r="B36" s="30" t="s">
        <v>141</v>
      </c>
      <c r="C36" s="28" t="s">
        <v>78</v>
      </c>
      <c r="D36" s="29" t="s">
        <v>47</v>
      </c>
      <c r="E36" s="3">
        <v>0</v>
      </c>
      <c r="F36" s="3">
        <v>0</v>
      </c>
      <c r="G36" s="3">
        <v>0</v>
      </c>
    </row>
    <row r="37" spans="1:7" ht="35.25" customHeight="1" x14ac:dyDescent="0.3">
      <c r="A37" s="31">
        <f t="shared" si="4"/>
        <v>22</v>
      </c>
      <c r="B37" s="30" t="s">
        <v>230</v>
      </c>
      <c r="C37" s="28" t="s">
        <v>31</v>
      </c>
      <c r="D37" s="29" t="s">
        <v>47</v>
      </c>
      <c r="E37" s="3">
        <v>65662900</v>
      </c>
      <c r="F37" s="3">
        <v>0</v>
      </c>
      <c r="G37" s="3">
        <v>0</v>
      </c>
    </row>
    <row r="38" spans="1:7" ht="112.5" customHeight="1" x14ac:dyDescent="0.3">
      <c r="A38" s="31">
        <f t="shared" si="4"/>
        <v>23</v>
      </c>
      <c r="B38" s="30" t="s">
        <v>227</v>
      </c>
      <c r="C38" s="28" t="s">
        <v>226</v>
      </c>
      <c r="D38" s="29" t="s">
        <v>47</v>
      </c>
      <c r="E38" s="3">
        <v>0</v>
      </c>
      <c r="F38" s="3">
        <v>0</v>
      </c>
      <c r="G38" s="3">
        <v>0</v>
      </c>
    </row>
    <row r="39" spans="1:7" ht="78" x14ac:dyDescent="0.3">
      <c r="A39" s="31">
        <f t="shared" si="4"/>
        <v>24</v>
      </c>
      <c r="B39" s="32" t="s">
        <v>142</v>
      </c>
      <c r="C39" s="28" t="s">
        <v>133</v>
      </c>
      <c r="D39" s="29" t="s">
        <v>47</v>
      </c>
      <c r="E39" s="3">
        <v>0</v>
      </c>
      <c r="F39" s="3">
        <v>0</v>
      </c>
      <c r="G39" s="3">
        <v>0</v>
      </c>
    </row>
    <row r="40" spans="1:7" ht="81" customHeight="1" x14ac:dyDescent="0.3">
      <c r="A40" s="31">
        <f t="shared" si="4"/>
        <v>25</v>
      </c>
      <c r="B40" s="32" t="s">
        <v>228</v>
      </c>
      <c r="C40" s="28" t="s">
        <v>229</v>
      </c>
      <c r="D40" s="29" t="s">
        <v>47</v>
      </c>
      <c r="E40" s="3">
        <v>0</v>
      </c>
      <c r="F40" s="3">
        <v>0</v>
      </c>
      <c r="G40" s="3">
        <v>0</v>
      </c>
    </row>
    <row r="41" spans="1:7" ht="46.8" x14ac:dyDescent="0.3">
      <c r="A41" s="31">
        <f t="shared" si="4"/>
        <v>26</v>
      </c>
      <c r="B41" s="33" t="s">
        <v>143</v>
      </c>
      <c r="C41" s="28" t="s">
        <v>129</v>
      </c>
      <c r="D41" s="29" t="s">
        <v>47</v>
      </c>
      <c r="E41" s="3">
        <v>0</v>
      </c>
      <c r="F41" s="3">
        <v>0</v>
      </c>
      <c r="G41" s="3">
        <v>0</v>
      </c>
    </row>
    <row r="42" spans="1:7" ht="52.5" customHeight="1" x14ac:dyDescent="0.3">
      <c r="A42" s="31">
        <f t="shared" si="4"/>
        <v>27</v>
      </c>
      <c r="B42" s="33" t="s">
        <v>144</v>
      </c>
      <c r="C42" s="28" t="s">
        <v>136</v>
      </c>
      <c r="D42" s="29" t="s">
        <v>47</v>
      </c>
      <c r="E42" s="3">
        <v>287300</v>
      </c>
      <c r="F42" s="3">
        <v>287300</v>
      </c>
      <c r="G42" s="3">
        <v>286700</v>
      </c>
    </row>
    <row r="43" spans="1:7" ht="78" x14ac:dyDescent="0.3">
      <c r="A43" s="31">
        <f t="shared" si="4"/>
        <v>28</v>
      </c>
      <c r="B43" s="34" t="s">
        <v>131</v>
      </c>
      <c r="C43" s="35" t="s">
        <v>132</v>
      </c>
      <c r="D43" s="36" t="s">
        <v>47</v>
      </c>
      <c r="E43" s="3">
        <v>0</v>
      </c>
      <c r="F43" s="3">
        <v>0</v>
      </c>
      <c r="G43" s="3">
        <v>0</v>
      </c>
    </row>
    <row r="44" spans="1:7" ht="35.25" customHeight="1" x14ac:dyDescent="0.3">
      <c r="A44" s="31">
        <f t="shared" si="4"/>
        <v>29</v>
      </c>
      <c r="B44" s="33" t="s">
        <v>145</v>
      </c>
      <c r="C44" s="28" t="s">
        <v>103</v>
      </c>
      <c r="D44" s="29" t="s">
        <v>47</v>
      </c>
      <c r="E44" s="3">
        <v>3118600</v>
      </c>
      <c r="F44" s="3">
        <v>3117700</v>
      </c>
      <c r="G44" s="3">
        <v>3187600</v>
      </c>
    </row>
    <row r="45" spans="1:7" ht="30.75" customHeight="1" x14ac:dyDescent="0.3">
      <c r="A45" s="31">
        <f t="shared" si="4"/>
        <v>30</v>
      </c>
      <c r="B45" s="30" t="s">
        <v>146</v>
      </c>
      <c r="C45" s="28" t="s">
        <v>30</v>
      </c>
      <c r="D45" s="29" t="s">
        <v>47</v>
      </c>
      <c r="E45" s="3">
        <v>0</v>
      </c>
      <c r="F45" s="3">
        <v>27267200</v>
      </c>
      <c r="G45" s="3">
        <v>0</v>
      </c>
    </row>
    <row r="46" spans="1:7" ht="46.8" x14ac:dyDescent="0.3">
      <c r="A46" s="31">
        <f t="shared" si="4"/>
        <v>31</v>
      </c>
      <c r="B46" s="30" t="s">
        <v>147</v>
      </c>
      <c r="C46" s="28" t="s">
        <v>135</v>
      </c>
      <c r="D46" s="29" t="s">
        <v>47</v>
      </c>
      <c r="E46" s="3">
        <v>0</v>
      </c>
      <c r="F46" s="3">
        <v>0</v>
      </c>
      <c r="G46" s="3">
        <v>0</v>
      </c>
    </row>
    <row r="47" spans="1:7" ht="62.4" x14ac:dyDescent="0.3">
      <c r="A47" s="31">
        <f t="shared" si="4"/>
        <v>32</v>
      </c>
      <c r="B47" s="30" t="s">
        <v>148</v>
      </c>
      <c r="C47" s="28" t="s">
        <v>29</v>
      </c>
      <c r="D47" s="29" t="s">
        <v>47</v>
      </c>
      <c r="E47" s="3">
        <v>10169600</v>
      </c>
      <c r="F47" s="3">
        <v>10169600</v>
      </c>
      <c r="G47" s="3">
        <v>10603000</v>
      </c>
    </row>
    <row r="48" spans="1:7" ht="31.5" customHeight="1" x14ac:dyDescent="0.3">
      <c r="A48" s="31">
        <f t="shared" si="4"/>
        <v>33</v>
      </c>
      <c r="B48" s="30" t="s">
        <v>149</v>
      </c>
      <c r="C48" s="28" t="s">
        <v>28</v>
      </c>
      <c r="D48" s="29" t="s">
        <v>47</v>
      </c>
      <c r="E48" s="3">
        <v>184386500</v>
      </c>
      <c r="F48" s="3">
        <v>160650700</v>
      </c>
      <c r="G48" s="3">
        <v>751730800</v>
      </c>
    </row>
    <row r="49" spans="1:7" ht="36.75" customHeight="1" x14ac:dyDescent="0.3">
      <c r="A49" s="31">
        <f t="shared" si="4"/>
        <v>34</v>
      </c>
      <c r="B49" s="30" t="s">
        <v>150</v>
      </c>
      <c r="C49" s="28" t="s">
        <v>27</v>
      </c>
      <c r="D49" s="29" t="s">
        <v>47</v>
      </c>
      <c r="E49" s="3">
        <v>1513031500</v>
      </c>
      <c r="F49" s="3">
        <v>1485542000</v>
      </c>
      <c r="G49" s="3">
        <v>1477068200</v>
      </c>
    </row>
    <row r="50" spans="1:7" ht="78" x14ac:dyDescent="0.3">
      <c r="A50" s="31">
        <f t="shared" si="4"/>
        <v>35</v>
      </c>
      <c r="B50" s="30" t="s">
        <v>151</v>
      </c>
      <c r="C50" s="28" t="s">
        <v>26</v>
      </c>
      <c r="D50" s="29" t="s">
        <v>47</v>
      </c>
      <c r="E50" s="3">
        <v>27482000</v>
      </c>
      <c r="F50" s="3">
        <v>24902000</v>
      </c>
      <c r="G50" s="3">
        <v>24902000</v>
      </c>
    </row>
    <row r="51" spans="1:7" ht="62.4" x14ac:dyDescent="0.3">
      <c r="A51" s="31">
        <f t="shared" si="4"/>
        <v>36</v>
      </c>
      <c r="B51" s="30" t="s">
        <v>152</v>
      </c>
      <c r="C51" s="28" t="s">
        <v>25</v>
      </c>
      <c r="D51" s="29" t="s">
        <v>47</v>
      </c>
      <c r="E51" s="3">
        <v>14119300</v>
      </c>
      <c r="F51" s="3">
        <v>19506900</v>
      </c>
      <c r="G51" s="3">
        <v>37434700</v>
      </c>
    </row>
    <row r="52" spans="1:7" ht="46.8" x14ac:dyDescent="0.3">
      <c r="A52" s="31">
        <f t="shared" si="4"/>
        <v>37</v>
      </c>
      <c r="B52" s="30" t="s">
        <v>153</v>
      </c>
      <c r="C52" s="28" t="s">
        <v>24</v>
      </c>
      <c r="D52" s="29" t="s">
        <v>47</v>
      </c>
      <c r="E52" s="3">
        <v>3942000</v>
      </c>
      <c r="F52" s="3">
        <v>3978900</v>
      </c>
      <c r="G52" s="3">
        <v>4096800</v>
      </c>
    </row>
    <row r="53" spans="1:7" ht="62.4" x14ac:dyDescent="0.3">
      <c r="A53" s="31">
        <f t="shared" si="4"/>
        <v>38</v>
      </c>
      <c r="B53" s="30" t="s">
        <v>154</v>
      </c>
      <c r="C53" s="28" t="s">
        <v>23</v>
      </c>
      <c r="D53" s="29" t="s">
        <v>47</v>
      </c>
      <c r="E53" s="3">
        <v>12600</v>
      </c>
      <c r="F53" s="3">
        <v>5600</v>
      </c>
      <c r="G53" s="3">
        <v>27800</v>
      </c>
    </row>
    <row r="54" spans="1:7" ht="97.5" customHeight="1" x14ac:dyDescent="0.3">
      <c r="A54" s="31">
        <f t="shared" si="4"/>
        <v>39</v>
      </c>
      <c r="B54" s="30" t="s">
        <v>155</v>
      </c>
      <c r="C54" s="28" t="s">
        <v>137</v>
      </c>
      <c r="D54" s="29" t="s">
        <v>47</v>
      </c>
      <c r="E54" s="3">
        <v>542800</v>
      </c>
      <c r="F54" s="3">
        <v>542800</v>
      </c>
      <c r="G54" s="3">
        <v>542800</v>
      </c>
    </row>
    <row r="55" spans="1:7" ht="62.4" x14ac:dyDescent="0.3">
      <c r="A55" s="31">
        <f t="shared" si="4"/>
        <v>40</v>
      </c>
      <c r="B55" s="30" t="s">
        <v>156</v>
      </c>
      <c r="C55" s="28" t="s">
        <v>138</v>
      </c>
      <c r="D55" s="29" t="s">
        <v>47</v>
      </c>
      <c r="E55" s="3">
        <v>0</v>
      </c>
      <c r="F55" s="3">
        <v>0</v>
      </c>
      <c r="G55" s="3">
        <v>0</v>
      </c>
    </row>
    <row r="56" spans="1:7" ht="33.75" customHeight="1" x14ac:dyDescent="0.3">
      <c r="A56" s="31">
        <f t="shared" si="4"/>
        <v>41</v>
      </c>
      <c r="B56" s="30" t="s">
        <v>265</v>
      </c>
      <c r="C56" s="28" t="s">
        <v>264</v>
      </c>
      <c r="D56" s="29" t="s">
        <v>47</v>
      </c>
      <c r="E56" s="3">
        <v>583000</v>
      </c>
      <c r="F56" s="3">
        <v>0</v>
      </c>
      <c r="G56" s="3">
        <v>0</v>
      </c>
    </row>
    <row r="57" spans="1:7" ht="67.5" customHeight="1" x14ac:dyDescent="0.3">
      <c r="A57" s="31">
        <f t="shared" si="4"/>
        <v>42</v>
      </c>
      <c r="B57" s="30" t="s">
        <v>157</v>
      </c>
      <c r="C57" s="28" t="s">
        <v>134</v>
      </c>
      <c r="D57" s="29" t="s">
        <v>47</v>
      </c>
      <c r="E57" s="3">
        <v>0</v>
      </c>
      <c r="F57" s="3">
        <v>0</v>
      </c>
      <c r="G57" s="3">
        <v>0</v>
      </c>
    </row>
    <row r="58" spans="1:7" ht="33" customHeight="1" x14ac:dyDescent="0.3">
      <c r="A58" s="31">
        <f t="shared" si="4"/>
        <v>43</v>
      </c>
      <c r="B58" s="30" t="s">
        <v>158</v>
      </c>
      <c r="C58" s="28" t="s">
        <v>22</v>
      </c>
      <c r="D58" s="29" t="s">
        <v>47</v>
      </c>
      <c r="E58" s="3">
        <v>5350900</v>
      </c>
      <c r="F58" s="3">
        <v>5440700</v>
      </c>
      <c r="G58" s="3">
        <v>5577500</v>
      </c>
    </row>
    <row r="59" spans="1:7" ht="51" customHeight="1" x14ac:dyDescent="0.3">
      <c r="A59" s="31">
        <f t="shared" si="4"/>
        <v>44</v>
      </c>
      <c r="B59" s="37" t="s">
        <v>130</v>
      </c>
      <c r="C59" s="38" t="s">
        <v>104</v>
      </c>
      <c r="D59" s="29" t="s">
        <v>47</v>
      </c>
      <c r="E59" s="3">
        <v>0</v>
      </c>
      <c r="F59" s="3">
        <v>0</v>
      </c>
      <c r="G59" s="3">
        <v>0</v>
      </c>
    </row>
    <row r="60" spans="1:7" ht="34.5" customHeight="1" x14ac:dyDescent="0.3">
      <c r="A60" s="31">
        <f>SUM(A59+1)</f>
        <v>45</v>
      </c>
      <c r="B60" s="37" t="s">
        <v>231</v>
      </c>
      <c r="C60" s="39" t="s">
        <v>232</v>
      </c>
      <c r="D60" s="29" t="s">
        <v>47</v>
      </c>
      <c r="E60" s="3">
        <v>10000000</v>
      </c>
      <c r="F60" s="3">
        <v>0</v>
      </c>
      <c r="G60" s="3">
        <v>0</v>
      </c>
    </row>
    <row r="61" spans="1:7" ht="31.5" customHeight="1" x14ac:dyDescent="0.3">
      <c r="A61" s="31">
        <f t="shared" si="4"/>
        <v>46</v>
      </c>
      <c r="B61" s="30" t="s">
        <v>159</v>
      </c>
      <c r="C61" s="28" t="s">
        <v>21</v>
      </c>
      <c r="D61" s="29" t="s">
        <v>47</v>
      </c>
      <c r="E61" s="3">
        <v>3318700</v>
      </c>
      <c r="F61" s="3">
        <v>3517000</v>
      </c>
      <c r="G61" s="3">
        <v>3497900</v>
      </c>
    </row>
    <row r="62" spans="1:7" ht="46.8" x14ac:dyDescent="0.3">
      <c r="A62" s="31">
        <f t="shared" si="4"/>
        <v>47</v>
      </c>
      <c r="B62" s="30" t="s">
        <v>179</v>
      </c>
      <c r="C62" s="28" t="s">
        <v>180</v>
      </c>
      <c r="D62" s="29" t="s">
        <v>47</v>
      </c>
      <c r="E62" s="3">
        <v>0</v>
      </c>
      <c r="F62" s="3">
        <v>0</v>
      </c>
      <c r="G62" s="3">
        <v>0</v>
      </c>
    </row>
    <row r="63" spans="1:7" ht="46.8" x14ac:dyDescent="0.3">
      <c r="A63" s="31">
        <f t="shared" si="4"/>
        <v>48</v>
      </c>
      <c r="B63" s="30" t="s">
        <v>181</v>
      </c>
      <c r="C63" s="28" t="s">
        <v>182</v>
      </c>
      <c r="D63" s="29" t="s">
        <v>47</v>
      </c>
      <c r="E63" s="3">
        <v>0</v>
      </c>
      <c r="F63" s="3">
        <v>0</v>
      </c>
      <c r="G63" s="3">
        <v>0</v>
      </c>
    </row>
    <row r="64" spans="1:7" ht="33" customHeight="1" x14ac:dyDescent="0.3">
      <c r="A64" s="31">
        <f t="shared" si="4"/>
        <v>49</v>
      </c>
      <c r="B64" s="30" t="s">
        <v>183</v>
      </c>
      <c r="C64" s="28" t="s">
        <v>184</v>
      </c>
      <c r="D64" s="29" t="s">
        <v>47</v>
      </c>
      <c r="E64" s="3">
        <v>0</v>
      </c>
      <c r="F64" s="3">
        <v>0</v>
      </c>
      <c r="G64" s="3">
        <v>0</v>
      </c>
    </row>
    <row r="65" spans="1:7" ht="36.75" customHeight="1" x14ac:dyDescent="0.3">
      <c r="A65" s="31">
        <f t="shared" si="4"/>
        <v>50</v>
      </c>
      <c r="B65" s="30" t="s">
        <v>185</v>
      </c>
      <c r="C65" s="28" t="s">
        <v>186</v>
      </c>
      <c r="D65" s="29" t="s">
        <v>47</v>
      </c>
      <c r="E65" s="3">
        <v>0</v>
      </c>
      <c r="F65" s="3">
        <v>0</v>
      </c>
      <c r="G65" s="3">
        <v>0</v>
      </c>
    </row>
    <row r="66" spans="1:7" ht="46.8" x14ac:dyDescent="0.3">
      <c r="A66" s="31">
        <f t="shared" si="4"/>
        <v>51</v>
      </c>
      <c r="B66" s="30" t="s">
        <v>187</v>
      </c>
      <c r="C66" s="28" t="s">
        <v>188</v>
      </c>
      <c r="D66" s="29" t="s">
        <v>47</v>
      </c>
      <c r="E66" s="3">
        <v>0</v>
      </c>
      <c r="F66" s="3">
        <v>0</v>
      </c>
      <c r="G66" s="3">
        <v>0</v>
      </c>
    </row>
    <row r="67" spans="1:7" ht="34.5" customHeight="1" x14ac:dyDescent="0.3">
      <c r="A67" s="31">
        <f t="shared" si="4"/>
        <v>52</v>
      </c>
      <c r="B67" s="30" t="s">
        <v>189</v>
      </c>
      <c r="C67" s="28" t="s">
        <v>190</v>
      </c>
      <c r="D67" s="29" t="s">
        <v>47</v>
      </c>
      <c r="E67" s="3">
        <v>0</v>
      </c>
      <c r="F67" s="3">
        <v>0</v>
      </c>
      <c r="G67" s="3">
        <v>0</v>
      </c>
    </row>
    <row r="68" spans="1:7" ht="32.25" customHeight="1" x14ac:dyDescent="0.3">
      <c r="A68" s="31">
        <f t="shared" si="4"/>
        <v>53</v>
      </c>
      <c r="B68" s="40" t="s">
        <v>164</v>
      </c>
      <c r="C68" s="41" t="s">
        <v>105</v>
      </c>
      <c r="D68" s="42" t="s">
        <v>47</v>
      </c>
      <c r="E68" s="43">
        <v>0</v>
      </c>
      <c r="F68" s="43">
        <v>0</v>
      </c>
      <c r="G68" s="43">
        <v>0</v>
      </c>
    </row>
    <row r="69" spans="1:7" ht="93.6" x14ac:dyDescent="0.3">
      <c r="A69" s="31">
        <f t="shared" si="4"/>
        <v>54</v>
      </c>
      <c r="B69" s="37" t="s">
        <v>165</v>
      </c>
      <c r="C69" s="38" t="s">
        <v>191</v>
      </c>
      <c r="D69" s="29" t="s">
        <v>47</v>
      </c>
      <c r="E69" s="3">
        <v>0</v>
      </c>
      <c r="F69" s="3">
        <v>0</v>
      </c>
      <c r="G69" s="3">
        <v>0</v>
      </c>
    </row>
    <row r="70" spans="1:7" ht="62.4" x14ac:dyDescent="0.3">
      <c r="A70" s="31">
        <f t="shared" si="4"/>
        <v>55</v>
      </c>
      <c r="B70" s="44" t="s">
        <v>256</v>
      </c>
      <c r="C70" s="38" t="s">
        <v>257</v>
      </c>
      <c r="D70" s="29" t="s">
        <v>47</v>
      </c>
      <c r="E70" s="3">
        <v>0</v>
      </c>
      <c r="F70" s="3">
        <v>0</v>
      </c>
      <c r="G70" s="3">
        <v>0</v>
      </c>
    </row>
    <row r="71" spans="1:7" ht="46.8" x14ac:dyDescent="0.3">
      <c r="A71" s="31">
        <f t="shared" si="4"/>
        <v>56</v>
      </c>
      <c r="B71" s="44" t="s">
        <v>160</v>
      </c>
      <c r="C71" s="38" t="s">
        <v>106</v>
      </c>
      <c r="D71" s="29" t="s">
        <v>47</v>
      </c>
      <c r="E71" s="3">
        <v>0</v>
      </c>
      <c r="F71" s="3">
        <v>0</v>
      </c>
      <c r="G71" s="3">
        <v>0</v>
      </c>
    </row>
    <row r="72" spans="1:7" x14ac:dyDescent="0.3">
      <c r="A72" s="86" t="s">
        <v>118</v>
      </c>
      <c r="B72" s="87"/>
      <c r="C72" s="87"/>
      <c r="D72" s="88"/>
      <c r="E72" s="25">
        <f>SUM(E30:E61)</f>
        <v>1851743200</v>
      </c>
      <c r="F72" s="25">
        <f>SUM(F30:F61)</f>
        <v>1744956200</v>
      </c>
      <c r="G72" s="25">
        <f>SUM(G30:G61)</f>
        <v>2318983600</v>
      </c>
    </row>
    <row r="73" spans="1:7" ht="48" customHeight="1" x14ac:dyDescent="0.3">
      <c r="A73" s="31">
        <f>SUM(A71+1)</f>
        <v>57</v>
      </c>
      <c r="B73" s="30" t="s">
        <v>53</v>
      </c>
      <c r="C73" s="28" t="s">
        <v>20</v>
      </c>
      <c r="D73" s="29" t="s">
        <v>48</v>
      </c>
      <c r="E73" s="3">
        <v>15000</v>
      </c>
      <c r="F73" s="3">
        <v>15000</v>
      </c>
      <c r="G73" s="3">
        <v>15000</v>
      </c>
    </row>
    <row r="74" spans="1:7" ht="93.6" x14ac:dyDescent="0.3">
      <c r="A74" s="31">
        <f>SUM(A73+1)</f>
        <v>58</v>
      </c>
      <c r="B74" s="30" t="s">
        <v>101</v>
      </c>
      <c r="C74" s="28" t="s">
        <v>100</v>
      </c>
      <c r="D74" s="29" t="s">
        <v>48</v>
      </c>
      <c r="E74" s="3">
        <v>0</v>
      </c>
      <c r="F74" s="3">
        <v>0</v>
      </c>
      <c r="G74" s="3">
        <v>0</v>
      </c>
    </row>
    <row r="75" spans="1:7" ht="54.75" customHeight="1" x14ac:dyDescent="0.3">
      <c r="A75" s="31">
        <f t="shared" ref="A75:A101" si="5">SUM(A74+1)</f>
        <v>59</v>
      </c>
      <c r="B75" s="30" t="s">
        <v>54</v>
      </c>
      <c r="C75" s="28" t="s">
        <v>19</v>
      </c>
      <c r="D75" s="29" t="s">
        <v>48</v>
      </c>
      <c r="E75" s="3">
        <v>0</v>
      </c>
      <c r="F75" s="3">
        <v>0</v>
      </c>
      <c r="G75" s="3">
        <v>0</v>
      </c>
    </row>
    <row r="76" spans="1:7" ht="78" x14ac:dyDescent="0.3">
      <c r="A76" s="31">
        <f t="shared" si="5"/>
        <v>60</v>
      </c>
      <c r="B76" s="30" t="s">
        <v>55</v>
      </c>
      <c r="C76" s="28" t="s">
        <v>18</v>
      </c>
      <c r="D76" s="29" t="s">
        <v>48</v>
      </c>
      <c r="E76" s="3">
        <v>37306700</v>
      </c>
      <c r="F76" s="3">
        <v>37392400</v>
      </c>
      <c r="G76" s="3">
        <v>33350900</v>
      </c>
    </row>
    <row r="77" spans="1:7" ht="78" x14ac:dyDescent="0.3">
      <c r="A77" s="31">
        <f t="shared" si="5"/>
        <v>61</v>
      </c>
      <c r="B77" s="30" t="s">
        <v>56</v>
      </c>
      <c r="C77" s="28" t="s">
        <v>17</v>
      </c>
      <c r="D77" s="29" t="s">
        <v>48</v>
      </c>
      <c r="E77" s="3">
        <v>30300</v>
      </c>
      <c r="F77" s="3">
        <v>29600</v>
      </c>
      <c r="G77" s="3">
        <v>15700</v>
      </c>
    </row>
    <row r="78" spans="1:7" ht="66" customHeight="1" x14ac:dyDescent="0.3">
      <c r="A78" s="31">
        <f t="shared" si="5"/>
        <v>62</v>
      </c>
      <c r="B78" s="30" t="s">
        <v>57</v>
      </c>
      <c r="C78" s="28" t="s">
        <v>16</v>
      </c>
      <c r="D78" s="29" t="s">
        <v>48</v>
      </c>
      <c r="E78" s="3">
        <v>5000000</v>
      </c>
      <c r="F78" s="3">
        <v>5000000</v>
      </c>
      <c r="G78" s="3">
        <v>5000000</v>
      </c>
    </row>
    <row r="79" spans="1:7" ht="54.75" customHeight="1" x14ac:dyDescent="0.3">
      <c r="A79" s="31">
        <f t="shared" si="5"/>
        <v>63</v>
      </c>
      <c r="B79" s="30" t="s">
        <v>94</v>
      </c>
      <c r="C79" s="28" t="s">
        <v>93</v>
      </c>
      <c r="D79" s="29" t="s">
        <v>48</v>
      </c>
      <c r="E79" s="3">
        <v>0</v>
      </c>
      <c r="F79" s="3">
        <v>0</v>
      </c>
      <c r="G79" s="3">
        <v>0</v>
      </c>
    </row>
    <row r="80" spans="1:7" ht="78" x14ac:dyDescent="0.3">
      <c r="A80" s="31">
        <f t="shared" si="5"/>
        <v>64</v>
      </c>
      <c r="B80" s="30" t="s">
        <v>58</v>
      </c>
      <c r="C80" s="28" t="s">
        <v>15</v>
      </c>
      <c r="D80" s="29" t="s">
        <v>48</v>
      </c>
      <c r="E80" s="3">
        <v>12500000</v>
      </c>
      <c r="F80" s="3">
        <v>12500000</v>
      </c>
      <c r="G80" s="3">
        <v>10500000</v>
      </c>
    </row>
    <row r="81" spans="1:7" ht="51" customHeight="1" x14ac:dyDescent="0.3">
      <c r="A81" s="31">
        <f t="shared" si="5"/>
        <v>65</v>
      </c>
      <c r="B81" s="30" t="s">
        <v>77</v>
      </c>
      <c r="C81" s="28" t="s">
        <v>14</v>
      </c>
      <c r="D81" s="29" t="s">
        <v>48</v>
      </c>
      <c r="E81" s="3">
        <v>30000</v>
      </c>
      <c r="F81" s="3">
        <v>30000</v>
      </c>
      <c r="G81" s="3">
        <v>30000</v>
      </c>
    </row>
    <row r="82" spans="1:7" ht="54.75" customHeight="1" x14ac:dyDescent="0.3">
      <c r="A82" s="31">
        <f t="shared" si="5"/>
        <v>66</v>
      </c>
      <c r="B82" s="30" t="s">
        <v>192</v>
      </c>
      <c r="C82" s="28" t="s">
        <v>33</v>
      </c>
      <c r="D82" s="29" t="s">
        <v>48</v>
      </c>
      <c r="E82" s="3">
        <v>0</v>
      </c>
      <c r="F82" s="3">
        <v>0</v>
      </c>
      <c r="G82" s="3">
        <v>0</v>
      </c>
    </row>
    <row r="83" spans="1:7" ht="55.5" customHeight="1" x14ac:dyDescent="0.3">
      <c r="A83" s="31">
        <f t="shared" si="5"/>
        <v>67</v>
      </c>
      <c r="B83" s="30" t="s">
        <v>59</v>
      </c>
      <c r="C83" s="28" t="s">
        <v>13</v>
      </c>
      <c r="D83" s="29" t="s">
        <v>48</v>
      </c>
      <c r="E83" s="3">
        <v>19900000</v>
      </c>
      <c r="F83" s="3">
        <v>18400000</v>
      </c>
      <c r="G83" s="3">
        <v>17200000</v>
      </c>
    </row>
    <row r="84" spans="1:7" ht="93.6" x14ac:dyDescent="0.3">
      <c r="A84" s="31">
        <f t="shared" si="5"/>
        <v>68</v>
      </c>
      <c r="B84" s="30" t="s">
        <v>60</v>
      </c>
      <c r="C84" s="28" t="s">
        <v>12</v>
      </c>
      <c r="D84" s="29" t="s">
        <v>48</v>
      </c>
      <c r="E84" s="3">
        <v>200000</v>
      </c>
      <c r="F84" s="3">
        <v>200000</v>
      </c>
      <c r="G84" s="3">
        <v>0</v>
      </c>
    </row>
    <row r="85" spans="1:7" ht="50.25" customHeight="1" x14ac:dyDescent="0.3">
      <c r="A85" s="31">
        <f t="shared" si="5"/>
        <v>69</v>
      </c>
      <c r="B85" s="30" t="s">
        <v>61</v>
      </c>
      <c r="C85" s="28" t="s">
        <v>11</v>
      </c>
      <c r="D85" s="29" t="s">
        <v>48</v>
      </c>
      <c r="E85" s="3">
        <v>151000</v>
      </c>
      <c r="F85" s="3">
        <v>151000</v>
      </c>
      <c r="G85" s="3">
        <v>151000</v>
      </c>
    </row>
    <row r="86" spans="1:7" ht="51" customHeight="1" x14ac:dyDescent="0.3">
      <c r="A86" s="31">
        <f t="shared" si="5"/>
        <v>70</v>
      </c>
      <c r="B86" s="27" t="s">
        <v>96</v>
      </c>
      <c r="C86" s="28" t="s">
        <v>95</v>
      </c>
      <c r="D86" s="29" t="s">
        <v>48</v>
      </c>
      <c r="E86" s="3">
        <v>0</v>
      </c>
      <c r="F86" s="3">
        <v>0</v>
      </c>
      <c r="G86" s="3">
        <v>0</v>
      </c>
    </row>
    <row r="87" spans="1:7" ht="78" x14ac:dyDescent="0.3">
      <c r="A87" s="31">
        <f t="shared" si="5"/>
        <v>71</v>
      </c>
      <c r="B87" s="30" t="s">
        <v>62</v>
      </c>
      <c r="C87" s="28" t="s">
        <v>10</v>
      </c>
      <c r="D87" s="29" t="s">
        <v>48</v>
      </c>
      <c r="E87" s="3">
        <v>80000</v>
      </c>
      <c r="F87" s="3">
        <v>80000</v>
      </c>
      <c r="G87" s="3">
        <v>80000</v>
      </c>
    </row>
    <row r="88" spans="1:7" ht="68.25" customHeight="1" x14ac:dyDescent="0.3">
      <c r="A88" s="31">
        <f t="shared" si="5"/>
        <v>72</v>
      </c>
      <c r="B88" s="30" t="s">
        <v>98</v>
      </c>
      <c r="C88" s="28" t="s">
        <v>97</v>
      </c>
      <c r="D88" s="29" t="s">
        <v>48</v>
      </c>
      <c r="E88" s="3">
        <v>0</v>
      </c>
      <c r="F88" s="3">
        <v>0</v>
      </c>
      <c r="G88" s="3">
        <v>0</v>
      </c>
    </row>
    <row r="89" spans="1:7" ht="156" x14ac:dyDescent="0.3">
      <c r="A89" s="31">
        <f t="shared" si="5"/>
        <v>73</v>
      </c>
      <c r="B89" s="30" t="s">
        <v>193</v>
      </c>
      <c r="C89" s="28" t="s">
        <v>171</v>
      </c>
      <c r="D89" s="29" t="s">
        <v>48</v>
      </c>
      <c r="E89" s="3">
        <v>0</v>
      </c>
      <c r="F89" s="3">
        <v>0</v>
      </c>
      <c r="G89" s="3">
        <v>0</v>
      </c>
    </row>
    <row r="90" spans="1:7" ht="64.5" customHeight="1" x14ac:dyDescent="0.3">
      <c r="A90" s="31">
        <f t="shared" si="5"/>
        <v>74</v>
      </c>
      <c r="B90" s="30" t="s">
        <v>194</v>
      </c>
      <c r="C90" s="28" t="s">
        <v>195</v>
      </c>
      <c r="D90" s="29" t="s">
        <v>48</v>
      </c>
      <c r="E90" s="3">
        <v>50000</v>
      </c>
      <c r="F90" s="3">
        <v>50000</v>
      </c>
      <c r="G90" s="3">
        <v>50000</v>
      </c>
    </row>
    <row r="91" spans="1:7" ht="63.75" customHeight="1" x14ac:dyDescent="0.3">
      <c r="A91" s="31">
        <f t="shared" si="5"/>
        <v>75</v>
      </c>
      <c r="B91" s="30" t="s">
        <v>196</v>
      </c>
      <c r="C91" s="28" t="s">
        <v>197</v>
      </c>
      <c r="D91" s="29" t="s">
        <v>48</v>
      </c>
      <c r="E91" s="3">
        <v>0</v>
      </c>
      <c r="F91" s="3">
        <v>0</v>
      </c>
      <c r="G91" s="3">
        <v>0</v>
      </c>
    </row>
    <row r="92" spans="1:7" ht="64.5" customHeight="1" x14ac:dyDescent="0.3">
      <c r="A92" s="31">
        <f t="shared" si="5"/>
        <v>76</v>
      </c>
      <c r="B92" s="30" t="s">
        <v>233</v>
      </c>
      <c r="C92" s="28" t="s">
        <v>234</v>
      </c>
      <c r="D92" s="29" t="s">
        <v>48</v>
      </c>
      <c r="E92" s="3">
        <v>0</v>
      </c>
      <c r="F92" s="3">
        <v>0</v>
      </c>
      <c r="G92" s="3">
        <v>0</v>
      </c>
    </row>
    <row r="93" spans="1:7" ht="50.25" customHeight="1" x14ac:dyDescent="0.3">
      <c r="A93" s="31">
        <f t="shared" si="5"/>
        <v>77</v>
      </c>
      <c r="B93" s="30" t="s">
        <v>99</v>
      </c>
      <c r="C93" s="28" t="s">
        <v>85</v>
      </c>
      <c r="D93" s="29" t="s">
        <v>48</v>
      </c>
      <c r="E93" s="3">
        <v>0</v>
      </c>
      <c r="F93" s="3">
        <v>0</v>
      </c>
      <c r="G93" s="3">
        <v>0</v>
      </c>
    </row>
    <row r="94" spans="1:7" ht="48.75" customHeight="1" x14ac:dyDescent="0.3">
      <c r="A94" s="31">
        <f t="shared" si="5"/>
        <v>78</v>
      </c>
      <c r="B94" s="30" t="s">
        <v>198</v>
      </c>
      <c r="C94" s="28" t="s">
        <v>199</v>
      </c>
      <c r="D94" s="29" t="s">
        <v>48</v>
      </c>
      <c r="E94" s="3">
        <v>23600</v>
      </c>
      <c r="F94" s="3">
        <v>23600</v>
      </c>
      <c r="G94" s="3">
        <v>23600</v>
      </c>
    </row>
    <row r="95" spans="1:7" ht="51" customHeight="1" x14ac:dyDescent="0.3">
      <c r="A95" s="31">
        <f t="shared" si="5"/>
        <v>79</v>
      </c>
      <c r="B95" s="30" t="s">
        <v>200</v>
      </c>
      <c r="C95" s="28" t="s">
        <v>180</v>
      </c>
      <c r="D95" s="29" t="s">
        <v>48</v>
      </c>
      <c r="E95" s="3">
        <v>0</v>
      </c>
      <c r="F95" s="3">
        <v>0</v>
      </c>
      <c r="G95" s="3">
        <v>0</v>
      </c>
    </row>
    <row r="96" spans="1:7" ht="48.75" customHeight="1" x14ac:dyDescent="0.3">
      <c r="A96" s="31">
        <f t="shared" si="5"/>
        <v>80</v>
      </c>
      <c r="B96" s="30" t="s">
        <v>201</v>
      </c>
      <c r="C96" s="28" t="s">
        <v>182</v>
      </c>
      <c r="D96" s="29" t="s">
        <v>48</v>
      </c>
      <c r="E96" s="3">
        <v>0</v>
      </c>
      <c r="F96" s="3">
        <v>0</v>
      </c>
      <c r="G96" s="3">
        <v>0</v>
      </c>
    </row>
    <row r="97" spans="1:7" ht="48.75" customHeight="1" x14ac:dyDescent="0.3">
      <c r="A97" s="31">
        <f t="shared" si="5"/>
        <v>81</v>
      </c>
      <c r="B97" s="30" t="s">
        <v>202</v>
      </c>
      <c r="C97" s="28" t="s">
        <v>184</v>
      </c>
      <c r="D97" s="29" t="s">
        <v>48</v>
      </c>
      <c r="E97" s="3">
        <v>0</v>
      </c>
      <c r="F97" s="3">
        <v>0</v>
      </c>
      <c r="G97" s="3">
        <v>0</v>
      </c>
    </row>
    <row r="98" spans="1:7" ht="45.75" customHeight="1" x14ac:dyDescent="0.3">
      <c r="A98" s="31">
        <f t="shared" si="5"/>
        <v>82</v>
      </c>
      <c r="B98" s="30" t="s">
        <v>203</v>
      </c>
      <c r="C98" s="28" t="s">
        <v>186</v>
      </c>
      <c r="D98" s="29" t="s">
        <v>48</v>
      </c>
      <c r="E98" s="3">
        <v>0</v>
      </c>
      <c r="F98" s="3">
        <v>0</v>
      </c>
      <c r="G98" s="3">
        <v>0</v>
      </c>
    </row>
    <row r="99" spans="1:7" ht="51" customHeight="1" x14ac:dyDescent="0.3">
      <c r="A99" s="31">
        <f t="shared" si="5"/>
        <v>83</v>
      </c>
      <c r="B99" s="30" t="s">
        <v>204</v>
      </c>
      <c r="C99" s="28" t="s">
        <v>188</v>
      </c>
      <c r="D99" s="29" t="s">
        <v>48</v>
      </c>
      <c r="E99" s="3">
        <v>0</v>
      </c>
      <c r="F99" s="3">
        <v>0</v>
      </c>
      <c r="G99" s="3">
        <v>0</v>
      </c>
    </row>
    <row r="100" spans="1:7" ht="51" customHeight="1" x14ac:dyDescent="0.3">
      <c r="A100" s="31">
        <f t="shared" si="5"/>
        <v>84</v>
      </c>
      <c r="B100" s="30" t="s">
        <v>205</v>
      </c>
      <c r="C100" s="28" t="s">
        <v>190</v>
      </c>
      <c r="D100" s="29" t="s">
        <v>48</v>
      </c>
      <c r="E100" s="3">
        <v>0</v>
      </c>
      <c r="F100" s="3">
        <v>0</v>
      </c>
      <c r="G100" s="3">
        <v>0</v>
      </c>
    </row>
    <row r="101" spans="1:7" ht="50.25" customHeight="1" x14ac:dyDescent="0.3">
      <c r="A101" s="31">
        <f t="shared" si="5"/>
        <v>85</v>
      </c>
      <c r="B101" s="30" t="s">
        <v>163</v>
      </c>
      <c r="C101" s="28" t="s">
        <v>105</v>
      </c>
      <c r="D101" s="29" t="s">
        <v>48</v>
      </c>
      <c r="E101" s="3">
        <v>0</v>
      </c>
      <c r="F101" s="3">
        <v>0</v>
      </c>
      <c r="G101" s="3">
        <v>0</v>
      </c>
    </row>
    <row r="102" spans="1:7" x14ac:dyDescent="0.3">
      <c r="A102" s="77" t="s">
        <v>119</v>
      </c>
      <c r="B102" s="78"/>
      <c r="C102" s="78"/>
      <c r="D102" s="79"/>
      <c r="E102" s="25">
        <f>SUM(E73:E101)</f>
        <v>75286600</v>
      </c>
      <c r="F102" s="25">
        <f t="shared" ref="F102:G102" si="6">SUM(F73:F101)</f>
        <v>73871600</v>
      </c>
      <c r="G102" s="25">
        <f t="shared" si="6"/>
        <v>66416200</v>
      </c>
    </row>
    <row r="103" spans="1:7" ht="109.2" x14ac:dyDescent="0.3">
      <c r="A103" s="31">
        <f>SUM(A101+1)</f>
        <v>86</v>
      </c>
      <c r="B103" s="30" t="s">
        <v>267</v>
      </c>
      <c r="C103" s="28" t="s">
        <v>266</v>
      </c>
      <c r="D103" s="29" t="s">
        <v>38</v>
      </c>
      <c r="E103" s="3">
        <v>8388600</v>
      </c>
      <c r="F103" s="3">
        <v>9113200</v>
      </c>
      <c r="G103" s="3">
        <v>9113200</v>
      </c>
    </row>
    <row r="104" spans="1:7" ht="124.8" x14ac:dyDescent="0.3">
      <c r="A104" s="31">
        <f>SUM(A103+1)</f>
        <v>87</v>
      </c>
      <c r="B104" s="30" t="s">
        <v>268</v>
      </c>
      <c r="C104" s="28" t="s">
        <v>269</v>
      </c>
      <c r="D104" s="29" t="s">
        <v>38</v>
      </c>
      <c r="E104" s="3">
        <v>56000</v>
      </c>
      <c r="F104" s="3">
        <v>60200</v>
      </c>
      <c r="G104" s="3">
        <v>60200</v>
      </c>
    </row>
    <row r="105" spans="1:7" ht="112.5" customHeight="1" x14ac:dyDescent="0.3">
      <c r="A105" s="31">
        <f t="shared" ref="A105:A106" si="7">SUM(A104+1)</f>
        <v>88</v>
      </c>
      <c r="B105" s="30" t="s">
        <v>270</v>
      </c>
      <c r="C105" s="28" t="s">
        <v>271</v>
      </c>
      <c r="D105" s="29" t="s">
        <v>38</v>
      </c>
      <c r="E105" s="3">
        <v>16309300</v>
      </c>
      <c r="F105" s="3">
        <v>17876300</v>
      </c>
      <c r="G105" s="3">
        <v>17876300</v>
      </c>
    </row>
    <row r="106" spans="1:7" ht="112.5" customHeight="1" x14ac:dyDescent="0.3">
      <c r="A106" s="31">
        <f t="shared" si="7"/>
        <v>89</v>
      </c>
      <c r="B106" s="30" t="s">
        <v>272</v>
      </c>
      <c r="C106" s="28" t="s">
        <v>273</v>
      </c>
      <c r="D106" s="29" t="s">
        <v>38</v>
      </c>
      <c r="E106" s="3">
        <v>-1579000</v>
      </c>
      <c r="F106" s="3">
        <v>-1704600</v>
      </c>
      <c r="G106" s="3">
        <v>-1704600</v>
      </c>
    </row>
    <row r="107" spans="1:7" x14ac:dyDescent="0.3">
      <c r="A107" s="77" t="s">
        <v>120</v>
      </c>
      <c r="B107" s="78"/>
      <c r="C107" s="78"/>
      <c r="D107" s="79"/>
      <c r="E107" s="25">
        <f>SUM(E103:E106)</f>
        <v>23174900</v>
      </c>
      <c r="F107" s="25">
        <f>SUM(F103:F106)</f>
        <v>25345100</v>
      </c>
      <c r="G107" s="25">
        <f>SUM(G103:G106)</f>
        <v>25345100</v>
      </c>
    </row>
    <row r="108" spans="1:7" ht="93.6" x14ac:dyDescent="0.3">
      <c r="A108" s="31">
        <f>SUM(A106+1)</f>
        <v>90</v>
      </c>
      <c r="B108" s="30" t="s">
        <v>235</v>
      </c>
      <c r="C108" s="28" t="s">
        <v>236</v>
      </c>
      <c r="D108" s="29" t="s">
        <v>39</v>
      </c>
      <c r="E108" s="3">
        <v>0</v>
      </c>
      <c r="F108" s="3">
        <v>0</v>
      </c>
      <c r="G108" s="3">
        <v>0</v>
      </c>
    </row>
    <row r="109" spans="1:7" x14ac:dyDescent="0.3">
      <c r="A109" s="77" t="s">
        <v>255</v>
      </c>
      <c r="B109" s="78"/>
      <c r="C109" s="78"/>
      <c r="D109" s="79"/>
      <c r="E109" s="25">
        <f>SUM(E108)</f>
        <v>0</v>
      </c>
      <c r="F109" s="25">
        <f t="shared" ref="F109:G109" si="8">SUM(F108)</f>
        <v>0</v>
      </c>
      <c r="G109" s="25">
        <f t="shared" si="8"/>
        <v>0</v>
      </c>
    </row>
    <row r="110" spans="1:7" ht="78" x14ac:dyDescent="0.3">
      <c r="A110" s="31">
        <f>SUM(A108+1)</f>
        <v>91</v>
      </c>
      <c r="B110" s="30" t="s">
        <v>64</v>
      </c>
      <c r="C110" s="28" t="s">
        <v>9</v>
      </c>
      <c r="D110" s="29" t="s">
        <v>49</v>
      </c>
      <c r="E110" s="3">
        <v>1138298400</v>
      </c>
      <c r="F110" s="3">
        <v>1081760400</v>
      </c>
      <c r="G110" s="3">
        <v>1117173700</v>
      </c>
    </row>
    <row r="111" spans="1:7" ht="109.2" x14ac:dyDescent="0.3">
      <c r="A111" s="31">
        <f>SUM(A110+1)</f>
        <v>92</v>
      </c>
      <c r="B111" s="30" t="s">
        <v>65</v>
      </c>
      <c r="C111" s="28" t="s">
        <v>79</v>
      </c>
      <c r="D111" s="29" t="s">
        <v>49</v>
      </c>
      <c r="E111" s="3">
        <v>2288000</v>
      </c>
      <c r="F111" s="3">
        <v>2173600</v>
      </c>
      <c r="G111" s="3">
        <v>2343200</v>
      </c>
    </row>
    <row r="112" spans="1:7" ht="48.75" customHeight="1" x14ac:dyDescent="0.3">
      <c r="A112" s="31">
        <f t="shared" ref="A112:A130" si="9">SUM(A111+1)</f>
        <v>93</v>
      </c>
      <c r="B112" s="30" t="s">
        <v>66</v>
      </c>
      <c r="C112" s="28" t="s">
        <v>8</v>
      </c>
      <c r="D112" s="29" t="s">
        <v>49</v>
      </c>
      <c r="E112" s="3">
        <v>3432000</v>
      </c>
      <c r="F112" s="3">
        <v>3260200</v>
      </c>
      <c r="G112" s="3">
        <v>3464500</v>
      </c>
    </row>
    <row r="113" spans="1:7" ht="93.6" x14ac:dyDescent="0.3">
      <c r="A113" s="31">
        <f t="shared" si="9"/>
        <v>94</v>
      </c>
      <c r="B113" s="30" t="s">
        <v>67</v>
      </c>
      <c r="C113" s="28" t="s">
        <v>80</v>
      </c>
      <c r="D113" s="29" t="s">
        <v>49</v>
      </c>
      <c r="E113" s="3">
        <v>2085000</v>
      </c>
      <c r="F113" s="3">
        <v>1954000</v>
      </c>
      <c r="G113" s="3">
        <v>1988000</v>
      </c>
    </row>
    <row r="114" spans="1:7" ht="48" customHeight="1" x14ac:dyDescent="0.3">
      <c r="A114" s="31">
        <f t="shared" si="9"/>
        <v>95</v>
      </c>
      <c r="B114" s="30" t="s">
        <v>68</v>
      </c>
      <c r="C114" s="28" t="s">
        <v>7</v>
      </c>
      <c r="D114" s="29" t="s">
        <v>49</v>
      </c>
      <c r="E114" s="3">
        <v>46364000</v>
      </c>
      <c r="F114" s="3">
        <v>57416000</v>
      </c>
      <c r="G114" s="3">
        <v>62010000</v>
      </c>
    </row>
    <row r="115" spans="1:7" s="50" customFormat="1" ht="48.75" customHeight="1" x14ac:dyDescent="0.3">
      <c r="A115" s="45">
        <f t="shared" si="9"/>
        <v>96</v>
      </c>
      <c r="B115" s="46" t="s">
        <v>121</v>
      </c>
      <c r="C115" s="47" t="s">
        <v>123</v>
      </c>
      <c r="D115" s="48" t="s">
        <v>49</v>
      </c>
      <c r="E115" s="49">
        <v>0</v>
      </c>
      <c r="F115" s="49">
        <v>0</v>
      </c>
      <c r="G115" s="49">
        <v>0</v>
      </c>
    </row>
    <row r="116" spans="1:7" ht="63" customHeight="1" x14ac:dyDescent="0.3">
      <c r="A116" s="31">
        <f t="shared" si="9"/>
        <v>97</v>
      </c>
      <c r="B116" s="30" t="s">
        <v>69</v>
      </c>
      <c r="C116" s="28" t="s">
        <v>107</v>
      </c>
      <c r="D116" s="29" t="s">
        <v>49</v>
      </c>
      <c r="E116" s="3">
        <v>23675000</v>
      </c>
      <c r="F116" s="3">
        <v>36247900</v>
      </c>
      <c r="G116" s="3">
        <v>39156700</v>
      </c>
    </row>
    <row r="117" spans="1:7" ht="49.5" customHeight="1" x14ac:dyDescent="0.3">
      <c r="A117" s="31">
        <f t="shared" si="9"/>
        <v>98</v>
      </c>
      <c r="B117" s="30" t="s">
        <v>258</v>
      </c>
      <c r="C117" s="28" t="s">
        <v>259</v>
      </c>
      <c r="D117" s="48" t="s">
        <v>49</v>
      </c>
      <c r="E117" s="49">
        <v>0</v>
      </c>
      <c r="F117" s="49">
        <v>0</v>
      </c>
      <c r="G117" s="49">
        <v>0</v>
      </c>
    </row>
    <row r="118" spans="1:7" ht="49.5" customHeight="1" x14ac:dyDescent="0.3">
      <c r="A118" s="31">
        <f t="shared" si="9"/>
        <v>99</v>
      </c>
      <c r="B118" s="30" t="s">
        <v>88</v>
      </c>
      <c r="C118" s="28" t="s">
        <v>89</v>
      </c>
      <c r="D118" s="29" t="s">
        <v>49</v>
      </c>
      <c r="E118" s="3">
        <v>2000</v>
      </c>
      <c r="F118" s="3">
        <v>2000</v>
      </c>
      <c r="G118" s="3">
        <v>2000</v>
      </c>
    </row>
    <row r="119" spans="1:7" ht="51" customHeight="1" x14ac:dyDescent="0.3">
      <c r="A119" s="31">
        <f t="shared" si="9"/>
        <v>100</v>
      </c>
      <c r="B119" s="30" t="s">
        <v>70</v>
      </c>
      <c r="C119" s="28" t="s">
        <v>6</v>
      </c>
      <c r="D119" s="29" t="s">
        <v>49</v>
      </c>
      <c r="E119" s="3">
        <v>22600000</v>
      </c>
      <c r="F119" s="3">
        <v>0</v>
      </c>
      <c r="G119" s="3">
        <v>0</v>
      </c>
    </row>
    <row r="120" spans="1:7" ht="48.75" customHeight="1" x14ac:dyDescent="0.3">
      <c r="A120" s="31">
        <f t="shared" si="9"/>
        <v>101</v>
      </c>
      <c r="B120" s="30" t="s">
        <v>122</v>
      </c>
      <c r="C120" s="28" t="s">
        <v>124</v>
      </c>
      <c r="D120" s="29" t="s">
        <v>49</v>
      </c>
      <c r="E120" s="3">
        <v>0</v>
      </c>
      <c r="F120" s="3">
        <v>0</v>
      </c>
      <c r="G120" s="3">
        <v>0</v>
      </c>
    </row>
    <row r="121" spans="1:7" ht="46.5" customHeight="1" x14ac:dyDescent="0.3">
      <c r="A121" s="31">
        <f t="shared" si="9"/>
        <v>102</v>
      </c>
      <c r="B121" s="30" t="s">
        <v>71</v>
      </c>
      <c r="C121" s="28" t="s">
        <v>5</v>
      </c>
      <c r="D121" s="29" t="s">
        <v>49</v>
      </c>
      <c r="E121" s="3">
        <v>3100000</v>
      </c>
      <c r="F121" s="3">
        <v>1800000</v>
      </c>
      <c r="G121" s="3">
        <v>1800000</v>
      </c>
    </row>
    <row r="122" spans="1:7" ht="50.25" customHeight="1" x14ac:dyDescent="0.3">
      <c r="A122" s="31">
        <f t="shared" si="9"/>
        <v>103</v>
      </c>
      <c r="B122" s="30" t="s">
        <v>72</v>
      </c>
      <c r="C122" s="28" t="s">
        <v>4</v>
      </c>
      <c r="D122" s="29" t="s">
        <v>49</v>
      </c>
      <c r="E122" s="3">
        <v>6747500</v>
      </c>
      <c r="F122" s="3">
        <v>9087500</v>
      </c>
      <c r="G122" s="3">
        <v>10140500</v>
      </c>
    </row>
    <row r="123" spans="1:7" ht="50.25" customHeight="1" x14ac:dyDescent="0.3">
      <c r="A123" s="31">
        <f t="shared" si="9"/>
        <v>104</v>
      </c>
      <c r="B123" s="30" t="s">
        <v>73</v>
      </c>
      <c r="C123" s="28" t="s">
        <v>3</v>
      </c>
      <c r="D123" s="29" t="s">
        <v>49</v>
      </c>
      <c r="E123" s="3">
        <v>26265300</v>
      </c>
      <c r="F123" s="3">
        <v>26265300</v>
      </c>
      <c r="G123" s="3">
        <v>26265300</v>
      </c>
    </row>
    <row r="124" spans="1:7" ht="49.5" customHeight="1" x14ac:dyDescent="0.3">
      <c r="A124" s="31">
        <f t="shared" si="9"/>
        <v>105</v>
      </c>
      <c r="B124" s="30" t="s">
        <v>251</v>
      </c>
      <c r="C124" s="28" t="s">
        <v>252</v>
      </c>
      <c r="D124" s="29" t="s">
        <v>49</v>
      </c>
      <c r="E124" s="3">
        <v>4891000</v>
      </c>
      <c r="F124" s="3">
        <v>4891000</v>
      </c>
      <c r="G124" s="3">
        <v>4891000</v>
      </c>
    </row>
    <row r="125" spans="1:7" ht="48" customHeight="1" x14ac:dyDescent="0.3">
      <c r="A125" s="31">
        <f t="shared" si="9"/>
        <v>106</v>
      </c>
      <c r="B125" s="30" t="s">
        <v>253</v>
      </c>
      <c r="C125" s="28" t="s">
        <v>254</v>
      </c>
      <c r="D125" s="29" t="s">
        <v>49</v>
      </c>
      <c r="E125" s="3">
        <v>8933000</v>
      </c>
      <c r="F125" s="3">
        <v>8933000</v>
      </c>
      <c r="G125" s="3">
        <v>8933000</v>
      </c>
    </row>
    <row r="126" spans="1:7" ht="48.75" customHeight="1" x14ac:dyDescent="0.3">
      <c r="A126" s="31">
        <f t="shared" si="9"/>
        <v>107</v>
      </c>
      <c r="B126" s="30" t="s">
        <v>74</v>
      </c>
      <c r="C126" s="28" t="s">
        <v>2</v>
      </c>
      <c r="D126" s="29" t="s">
        <v>49</v>
      </c>
      <c r="E126" s="3">
        <v>27922900</v>
      </c>
      <c r="F126" s="3">
        <v>28000000</v>
      </c>
      <c r="G126" s="3">
        <v>28022000</v>
      </c>
    </row>
    <row r="127" spans="1:7" ht="51" customHeight="1" x14ac:dyDescent="0.3">
      <c r="A127" s="31">
        <f t="shared" si="9"/>
        <v>108</v>
      </c>
      <c r="B127" s="30" t="s">
        <v>75</v>
      </c>
      <c r="C127" s="28" t="s">
        <v>1</v>
      </c>
      <c r="D127" s="29" t="s">
        <v>49</v>
      </c>
      <c r="E127" s="3">
        <v>11819900</v>
      </c>
      <c r="F127" s="3">
        <v>11841100</v>
      </c>
      <c r="G127" s="3">
        <v>11850400</v>
      </c>
    </row>
    <row r="128" spans="1:7" ht="51" customHeight="1" x14ac:dyDescent="0.3">
      <c r="A128" s="31">
        <f t="shared" si="9"/>
        <v>109</v>
      </c>
      <c r="B128" s="30" t="s">
        <v>76</v>
      </c>
      <c r="C128" s="28" t="s">
        <v>81</v>
      </c>
      <c r="D128" s="29" t="s">
        <v>49</v>
      </c>
      <c r="E128" s="3">
        <v>4800000</v>
      </c>
      <c r="F128" s="3">
        <v>4850000</v>
      </c>
      <c r="G128" s="3">
        <v>4850000</v>
      </c>
    </row>
    <row r="129" spans="1:7" ht="51" customHeight="1" x14ac:dyDescent="0.3">
      <c r="A129" s="31">
        <f t="shared" si="9"/>
        <v>110</v>
      </c>
      <c r="B129" s="30" t="s">
        <v>260</v>
      </c>
      <c r="C129" s="28" t="s">
        <v>261</v>
      </c>
      <c r="D129" s="29" t="s">
        <v>49</v>
      </c>
      <c r="E129" s="49">
        <v>0</v>
      </c>
      <c r="F129" s="49">
        <v>0</v>
      </c>
      <c r="G129" s="49">
        <v>0</v>
      </c>
    </row>
    <row r="130" spans="1:7" ht="51" customHeight="1" x14ac:dyDescent="0.3">
      <c r="A130" s="31">
        <f t="shared" si="9"/>
        <v>111</v>
      </c>
      <c r="B130" s="30" t="s">
        <v>263</v>
      </c>
      <c r="C130" s="28" t="s">
        <v>262</v>
      </c>
      <c r="D130" s="29" t="s">
        <v>49</v>
      </c>
      <c r="E130" s="49">
        <v>0</v>
      </c>
      <c r="F130" s="49">
        <v>0</v>
      </c>
      <c r="G130" s="49">
        <v>0</v>
      </c>
    </row>
    <row r="131" spans="1:7" x14ac:dyDescent="0.3">
      <c r="A131" s="77" t="s">
        <v>125</v>
      </c>
      <c r="B131" s="78"/>
      <c r="C131" s="78"/>
      <c r="D131" s="79"/>
      <c r="E131" s="25">
        <f>SUM(E110:E130)</f>
        <v>1333224000</v>
      </c>
      <c r="F131" s="25">
        <f>SUM(F110:F130)</f>
        <v>1278482000</v>
      </c>
      <c r="G131" s="25">
        <f>SUM(G110:G130)</f>
        <v>1322890300</v>
      </c>
    </row>
    <row r="132" spans="1:7" ht="32.25" customHeight="1" x14ac:dyDescent="0.3">
      <c r="A132" s="31">
        <f>SUM(A130+1)</f>
        <v>112</v>
      </c>
      <c r="B132" s="51" t="s">
        <v>52</v>
      </c>
      <c r="C132" s="23" t="s">
        <v>33</v>
      </c>
      <c r="D132" s="52" t="s">
        <v>50</v>
      </c>
      <c r="E132" s="3">
        <v>127100</v>
      </c>
      <c r="F132" s="3">
        <v>127100</v>
      </c>
      <c r="G132" s="3">
        <v>127100</v>
      </c>
    </row>
    <row r="133" spans="1:7" ht="62.4" x14ac:dyDescent="0.3">
      <c r="A133" s="31">
        <f>SUM(A132+1)</f>
        <v>113</v>
      </c>
      <c r="B133" s="51" t="s">
        <v>237</v>
      </c>
      <c r="C133" s="23" t="s">
        <v>197</v>
      </c>
      <c r="D133" s="52" t="s">
        <v>50</v>
      </c>
      <c r="E133" s="3">
        <v>0</v>
      </c>
      <c r="F133" s="3">
        <v>0</v>
      </c>
      <c r="G133" s="3">
        <v>0</v>
      </c>
    </row>
    <row r="134" spans="1:7" ht="156" x14ac:dyDescent="0.3">
      <c r="A134" s="31">
        <f t="shared" ref="A134:A142" si="10">SUM(A133+1)</f>
        <v>114</v>
      </c>
      <c r="B134" s="51" t="s">
        <v>206</v>
      </c>
      <c r="C134" s="23" t="s">
        <v>171</v>
      </c>
      <c r="D134" s="52" t="s">
        <v>50</v>
      </c>
      <c r="E134" s="3">
        <v>155200</v>
      </c>
      <c r="F134" s="3">
        <v>155200</v>
      </c>
      <c r="G134" s="3">
        <v>155200</v>
      </c>
    </row>
    <row r="135" spans="1:7" ht="33.75" customHeight="1" x14ac:dyDescent="0.3">
      <c r="A135" s="31">
        <f t="shared" si="10"/>
        <v>115</v>
      </c>
      <c r="B135" s="51" t="s">
        <v>90</v>
      </c>
      <c r="C135" s="23" t="s">
        <v>85</v>
      </c>
      <c r="D135" s="52" t="s">
        <v>50</v>
      </c>
      <c r="E135" s="3">
        <v>0</v>
      </c>
      <c r="F135" s="3">
        <v>0</v>
      </c>
      <c r="G135" s="3">
        <v>0</v>
      </c>
    </row>
    <row r="136" spans="1:7" ht="46.8" x14ac:dyDescent="0.3">
      <c r="A136" s="31">
        <f t="shared" si="10"/>
        <v>116</v>
      </c>
      <c r="B136" s="51" t="s">
        <v>207</v>
      </c>
      <c r="C136" s="23" t="s">
        <v>180</v>
      </c>
      <c r="D136" s="52" t="s">
        <v>50</v>
      </c>
      <c r="E136" s="3">
        <v>0</v>
      </c>
      <c r="F136" s="3">
        <v>0</v>
      </c>
      <c r="G136" s="3">
        <v>0</v>
      </c>
    </row>
    <row r="137" spans="1:7" ht="46.8" x14ac:dyDescent="0.3">
      <c r="A137" s="31">
        <f t="shared" si="10"/>
        <v>117</v>
      </c>
      <c r="B137" s="51" t="s">
        <v>208</v>
      </c>
      <c r="C137" s="23" t="s">
        <v>182</v>
      </c>
      <c r="D137" s="52" t="s">
        <v>50</v>
      </c>
      <c r="E137" s="3">
        <v>0</v>
      </c>
      <c r="F137" s="3">
        <v>0</v>
      </c>
      <c r="G137" s="3">
        <v>0</v>
      </c>
    </row>
    <row r="138" spans="1:7" ht="34.5" customHeight="1" x14ac:dyDescent="0.3">
      <c r="A138" s="31">
        <f t="shared" si="10"/>
        <v>118</v>
      </c>
      <c r="B138" s="51" t="s">
        <v>209</v>
      </c>
      <c r="C138" s="23" t="s">
        <v>184</v>
      </c>
      <c r="D138" s="52" t="s">
        <v>50</v>
      </c>
      <c r="E138" s="3">
        <v>0</v>
      </c>
      <c r="F138" s="3">
        <v>0</v>
      </c>
      <c r="G138" s="3">
        <v>0</v>
      </c>
    </row>
    <row r="139" spans="1:7" ht="33.75" customHeight="1" x14ac:dyDescent="0.3">
      <c r="A139" s="31">
        <f t="shared" si="10"/>
        <v>119</v>
      </c>
      <c r="B139" s="51" t="s">
        <v>210</v>
      </c>
      <c r="C139" s="23" t="s">
        <v>186</v>
      </c>
      <c r="D139" s="52" t="s">
        <v>50</v>
      </c>
      <c r="E139" s="3">
        <v>0</v>
      </c>
      <c r="F139" s="3">
        <v>0</v>
      </c>
      <c r="G139" s="3">
        <v>0</v>
      </c>
    </row>
    <row r="140" spans="1:7" ht="46.8" x14ac:dyDescent="0.3">
      <c r="A140" s="31">
        <f t="shared" si="10"/>
        <v>120</v>
      </c>
      <c r="B140" s="51" t="s">
        <v>211</v>
      </c>
      <c r="C140" s="23" t="s">
        <v>188</v>
      </c>
      <c r="D140" s="52" t="s">
        <v>50</v>
      </c>
      <c r="E140" s="3">
        <v>0</v>
      </c>
      <c r="F140" s="3">
        <v>0</v>
      </c>
      <c r="G140" s="3">
        <v>0</v>
      </c>
    </row>
    <row r="141" spans="1:7" ht="38.25" customHeight="1" x14ac:dyDescent="0.3">
      <c r="A141" s="31">
        <f t="shared" si="10"/>
        <v>121</v>
      </c>
      <c r="B141" s="51" t="s">
        <v>212</v>
      </c>
      <c r="C141" s="23" t="s">
        <v>190</v>
      </c>
      <c r="D141" s="52" t="s">
        <v>50</v>
      </c>
      <c r="E141" s="3">
        <v>0</v>
      </c>
      <c r="F141" s="3">
        <v>0</v>
      </c>
      <c r="G141" s="3">
        <v>0</v>
      </c>
    </row>
    <row r="142" spans="1:7" ht="33" customHeight="1" x14ac:dyDescent="0.3">
      <c r="A142" s="31">
        <f t="shared" si="10"/>
        <v>122</v>
      </c>
      <c r="B142" s="51" t="s">
        <v>162</v>
      </c>
      <c r="C142" s="23" t="s">
        <v>105</v>
      </c>
      <c r="D142" s="52" t="s">
        <v>50</v>
      </c>
      <c r="E142" s="3">
        <v>0</v>
      </c>
      <c r="F142" s="3">
        <v>0</v>
      </c>
      <c r="G142" s="3">
        <v>0</v>
      </c>
    </row>
    <row r="143" spans="1:7" x14ac:dyDescent="0.3">
      <c r="A143" s="77" t="s">
        <v>128</v>
      </c>
      <c r="B143" s="78"/>
      <c r="C143" s="78"/>
      <c r="D143" s="79"/>
      <c r="E143" s="25">
        <f>SUM(E132:E142)</f>
        <v>282300</v>
      </c>
      <c r="F143" s="25">
        <f>SUM(F132:F142)</f>
        <v>282300</v>
      </c>
      <c r="G143" s="25">
        <f>SUM(G132:G142)</f>
        <v>282300</v>
      </c>
    </row>
    <row r="144" spans="1:7" ht="62.4" x14ac:dyDescent="0.3">
      <c r="A144" s="31">
        <f>SUM(A142+1)</f>
        <v>123</v>
      </c>
      <c r="B144" s="51" t="s">
        <v>51</v>
      </c>
      <c r="C144" s="23" t="s">
        <v>33</v>
      </c>
      <c r="D144" s="52" t="s">
        <v>36</v>
      </c>
      <c r="E144" s="3">
        <v>212400</v>
      </c>
      <c r="F144" s="3">
        <v>200000</v>
      </c>
      <c r="G144" s="3">
        <v>200000</v>
      </c>
    </row>
    <row r="145" spans="1:7" ht="78" x14ac:dyDescent="0.3">
      <c r="A145" s="31">
        <f>SUM(A144+1)</f>
        <v>124</v>
      </c>
      <c r="B145" s="51" t="s">
        <v>238</v>
      </c>
      <c r="C145" s="23" t="s">
        <v>239</v>
      </c>
      <c r="D145" s="52" t="s">
        <v>36</v>
      </c>
      <c r="E145" s="3">
        <v>11000</v>
      </c>
      <c r="F145" s="3">
        <v>10000</v>
      </c>
      <c r="G145" s="3">
        <v>10000</v>
      </c>
    </row>
    <row r="146" spans="1:7" ht="62.4" x14ac:dyDescent="0.3">
      <c r="A146" s="31">
        <f t="shared" ref="A146:A157" si="11">SUM(A145+1)</f>
        <v>125</v>
      </c>
      <c r="B146" s="51" t="s">
        <v>240</v>
      </c>
      <c r="C146" s="23" t="s">
        <v>197</v>
      </c>
      <c r="D146" s="52" t="s">
        <v>36</v>
      </c>
      <c r="E146" s="3">
        <v>0</v>
      </c>
      <c r="F146" s="3">
        <v>0</v>
      </c>
      <c r="G146" s="3">
        <v>0</v>
      </c>
    </row>
    <row r="147" spans="1:7" ht="156" x14ac:dyDescent="0.3">
      <c r="A147" s="31">
        <f t="shared" si="11"/>
        <v>126</v>
      </c>
      <c r="B147" s="51" t="s">
        <v>213</v>
      </c>
      <c r="C147" s="23" t="s">
        <v>171</v>
      </c>
      <c r="D147" s="52" t="s">
        <v>36</v>
      </c>
      <c r="E147" s="3">
        <v>471000</v>
      </c>
      <c r="F147" s="3">
        <v>100000</v>
      </c>
      <c r="G147" s="3">
        <v>100000</v>
      </c>
    </row>
    <row r="148" spans="1:7" ht="140.4" x14ac:dyDescent="0.3">
      <c r="A148" s="31">
        <f t="shared" si="11"/>
        <v>127</v>
      </c>
      <c r="B148" s="51" t="s">
        <v>214</v>
      </c>
      <c r="C148" s="23" t="s">
        <v>215</v>
      </c>
      <c r="D148" s="52" t="s">
        <v>36</v>
      </c>
      <c r="E148" s="3">
        <v>0</v>
      </c>
      <c r="F148" s="3">
        <v>0</v>
      </c>
      <c r="G148" s="3">
        <v>0</v>
      </c>
    </row>
    <row r="149" spans="1:7" ht="78" x14ac:dyDescent="0.3">
      <c r="A149" s="31">
        <f t="shared" si="11"/>
        <v>128</v>
      </c>
      <c r="B149" s="51" t="s">
        <v>241</v>
      </c>
      <c r="C149" s="23" t="s">
        <v>242</v>
      </c>
      <c r="D149" s="52" t="s">
        <v>36</v>
      </c>
      <c r="E149" s="3">
        <v>0</v>
      </c>
      <c r="F149" s="3">
        <v>0</v>
      </c>
      <c r="G149" s="3">
        <v>0</v>
      </c>
    </row>
    <row r="150" spans="1:7" ht="62.4" x14ac:dyDescent="0.3">
      <c r="A150" s="31">
        <f t="shared" si="11"/>
        <v>129</v>
      </c>
      <c r="B150" s="51" t="s">
        <v>91</v>
      </c>
      <c r="C150" s="23" t="s">
        <v>85</v>
      </c>
      <c r="D150" s="52" t="s">
        <v>36</v>
      </c>
      <c r="E150" s="3">
        <v>0</v>
      </c>
      <c r="F150" s="3">
        <v>0</v>
      </c>
      <c r="G150" s="3">
        <v>0</v>
      </c>
    </row>
    <row r="151" spans="1:7" ht="62.4" x14ac:dyDescent="0.3">
      <c r="A151" s="31">
        <f t="shared" si="11"/>
        <v>130</v>
      </c>
      <c r="B151" s="51" t="s">
        <v>216</v>
      </c>
      <c r="C151" s="23" t="s">
        <v>180</v>
      </c>
      <c r="D151" s="52" t="s">
        <v>36</v>
      </c>
      <c r="E151" s="3">
        <v>0</v>
      </c>
      <c r="F151" s="3">
        <v>0</v>
      </c>
      <c r="G151" s="3">
        <v>0</v>
      </c>
    </row>
    <row r="152" spans="1:7" ht="62.4" x14ac:dyDescent="0.3">
      <c r="A152" s="31">
        <f t="shared" si="11"/>
        <v>131</v>
      </c>
      <c r="B152" s="51" t="s">
        <v>217</v>
      </c>
      <c r="C152" s="23" t="s">
        <v>182</v>
      </c>
      <c r="D152" s="52" t="s">
        <v>36</v>
      </c>
      <c r="E152" s="3">
        <v>0</v>
      </c>
      <c r="F152" s="3">
        <v>0</v>
      </c>
      <c r="G152" s="3">
        <v>0</v>
      </c>
    </row>
    <row r="153" spans="1:7" ht="62.4" x14ac:dyDescent="0.3">
      <c r="A153" s="31">
        <f t="shared" si="11"/>
        <v>132</v>
      </c>
      <c r="B153" s="51" t="s">
        <v>218</v>
      </c>
      <c r="C153" s="23" t="s">
        <v>184</v>
      </c>
      <c r="D153" s="52" t="s">
        <v>36</v>
      </c>
      <c r="E153" s="3">
        <v>0</v>
      </c>
      <c r="F153" s="3">
        <v>0</v>
      </c>
      <c r="G153" s="3">
        <v>0</v>
      </c>
    </row>
    <row r="154" spans="1:7" ht="62.4" x14ac:dyDescent="0.3">
      <c r="A154" s="31">
        <f t="shared" si="11"/>
        <v>133</v>
      </c>
      <c r="B154" s="51" t="s">
        <v>219</v>
      </c>
      <c r="C154" s="23" t="s">
        <v>186</v>
      </c>
      <c r="D154" s="52" t="s">
        <v>36</v>
      </c>
      <c r="E154" s="3">
        <v>0</v>
      </c>
      <c r="F154" s="3">
        <v>0</v>
      </c>
      <c r="G154" s="3">
        <v>0</v>
      </c>
    </row>
    <row r="155" spans="1:7" ht="62.4" x14ac:dyDescent="0.3">
      <c r="A155" s="31">
        <f t="shared" si="11"/>
        <v>134</v>
      </c>
      <c r="B155" s="51" t="s">
        <v>220</v>
      </c>
      <c r="C155" s="23" t="s">
        <v>188</v>
      </c>
      <c r="D155" s="52" t="s">
        <v>36</v>
      </c>
      <c r="E155" s="3">
        <v>0</v>
      </c>
      <c r="F155" s="3">
        <v>0</v>
      </c>
      <c r="G155" s="3">
        <v>0</v>
      </c>
    </row>
    <row r="156" spans="1:7" ht="62.4" x14ac:dyDescent="0.3">
      <c r="A156" s="31">
        <f t="shared" si="11"/>
        <v>135</v>
      </c>
      <c r="B156" s="51" t="s">
        <v>221</v>
      </c>
      <c r="C156" s="23" t="s">
        <v>190</v>
      </c>
      <c r="D156" s="52" t="s">
        <v>36</v>
      </c>
      <c r="E156" s="3">
        <v>0</v>
      </c>
      <c r="F156" s="3">
        <v>0</v>
      </c>
      <c r="G156" s="3">
        <v>0</v>
      </c>
    </row>
    <row r="157" spans="1:7" ht="62.4" x14ac:dyDescent="0.3">
      <c r="A157" s="31">
        <f t="shared" si="11"/>
        <v>136</v>
      </c>
      <c r="B157" s="51" t="s">
        <v>161</v>
      </c>
      <c r="C157" s="23" t="s">
        <v>105</v>
      </c>
      <c r="D157" s="52" t="s">
        <v>36</v>
      </c>
      <c r="E157" s="3">
        <v>0</v>
      </c>
      <c r="F157" s="3">
        <v>0</v>
      </c>
      <c r="G157" s="3">
        <v>0</v>
      </c>
    </row>
    <row r="158" spans="1:7" x14ac:dyDescent="0.3">
      <c r="A158" s="77" t="s">
        <v>126</v>
      </c>
      <c r="B158" s="78"/>
      <c r="C158" s="78"/>
      <c r="D158" s="79"/>
      <c r="E158" s="25">
        <f>SUM(E144:E156)</f>
        <v>694400</v>
      </c>
      <c r="F158" s="25">
        <f>SUM(F144:F150)</f>
        <v>310000</v>
      </c>
      <c r="G158" s="25">
        <f>SUM(G144:G150)</f>
        <v>310000</v>
      </c>
    </row>
    <row r="159" spans="1:7" ht="49.5" customHeight="1" x14ac:dyDescent="0.3">
      <c r="A159" s="53">
        <f>SUM(A157+1)</f>
        <v>137</v>
      </c>
      <c r="B159" s="54" t="s">
        <v>243</v>
      </c>
      <c r="C159" s="55" t="s">
        <v>244</v>
      </c>
      <c r="D159" s="56" t="s">
        <v>245</v>
      </c>
      <c r="E159" s="57">
        <v>0</v>
      </c>
      <c r="F159" s="57">
        <v>0</v>
      </c>
      <c r="G159" s="57">
        <v>0</v>
      </c>
    </row>
    <row r="160" spans="1:7" x14ac:dyDescent="0.3">
      <c r="A160" s="68" t="s">
        <v>246</v>
      </c>
      <c r="B160" s="69"/>
      <c r="C160" s="69"/>
      <c r="D160" s="70"/>
      <c r="E160" s="58">
        <f>SUM(E159)</f>
        <v>0</v>
      </c>
      <c r="F160" s="58">
        <f t="shared" ref="F160:G160" si="12">SUM(F159)</f>
        <v>0</v>
      </c>
      <c r="G160" s="58">
        <f t="shared" si="12"/>
        <v>0</v>
      </c>
    </row>
    <row r="161" spans="1:7" ht="78" x14ac:dyDescent="0.3">
      <c r="A161" s="53">
        <f>SUM(A159+1)</f>
        <v>138</v>
      </c>
      <c r="B161" s="54" t="s">
        <v>247</v>
      </c>
      <c r="C161" s="55" t="s">
        <v>172</v>
      </c>
      <c r="D161" s="56" t="s">
        <v>245</v>
      </c>
      <c r="E161" s="57">
        <v>0</v>
      </c>
      <c r="F161" s="57">
        <v>0</v>
      </c>
      <c r="G161" s="57">
        <v>0</v>
      </c>
    </row>
    <row r="162" spans="1:7" ht="124.8" x14ac:dyDescent="0.3">
      <c r="A162" s="53">
        <f>SUM(A161+1)</f>
        <v>139</v>
      </c>
      <c r="B162" s="54" t="s">
        <v>248</v>
      </c>
      <c r="C162" s="55" t="s">
        <v>223</v>
      </c>
      <c r="D162" s="56" t="s">
        <v>250</v>
      </c>
      <c r="E162" s="57">
        <v>0</v>
      </c>
      <c r="F162" s="57">
        <v>0</v>
      </c>
      <c r="G162" s="57">
        <v>0</v>
      </c>
    </row>
    <row r="163" spans="1:7" x14ac:dyDescent="0.3">
      <c r="A163" s="68" t="s">
        <v>249</v>
      </c>
      <c r="B163" s="69"/>
      <c r="C163" s="69"/>
      <c r="D163" s="70"/>
      <c r="E163" s="58">
        <f>SUM(E161)</f>
        <v>0</v>
      </c>
      <c r="F163" s="58">
        <f t="shared" ref="F163" si="13">SUM(F161)</f>
        <v>0</v>
      </c>
      <c r="G163" s="58">
        <f t="shared" ref="G163" si="14">SUM(G161)</f>
        <v>0</v>
      </c>
    </row>
    <row r="164" spans="1:7" x14ac:dyDescent="0.3">
      <c r="A164" s="59"/>
      <c r="B164" s="59"/>
      <c r="C164" s="60"/>
      <c r="D164" s="61"/>
      <c r="E164" s="62"/>
      <c r="F164" s="62"/>
      <c r="G164" s="62"/>
    </row>
    <row r="165" spans="1:7" x14ac:dyDescent="0.3">
      <c r="A165" s="59"/>
      <c r="B165" s="59"/>
      <c r="C165" s="60"/>
      <c r="D165" s="61"/>
      <c r="E165" s="62"/>
      <c r="F165" s="62"/>
      <c r="G165" s="62"/>
    </row>
    <row r="166" spans="1:7" x14ac:dyDescent="0.3">
      <c r="A166" s="59"/>
      <c r="B166" s="59"/>
      <c r="C166" s="60"/>
      <c r="D166" s="61"/>
      <c r="E166" s="62"/>
      <c r="F166" s="62"/>
      <c r="G166" s="62"/>
    </row>
  </sheetData>
  <mergeCells count="18">
    <mergeCell ref="A1:G1"/>
    <mergeCell ref="A158:D158"/>
    <mergeCell ref="A12:D12"/>
    <mergeCell ref="A107:D107"/>
    <mergeCell ref="A109:D109"/>
    <mergeCell ref="A131:D131"/>
    <mergeCell ref="A143:D143"/>
    <mergeCell ref="A18:D18"/>
    <mergeCell ref="A23:D23"/>
    <mergeCell ref="A29:D29"/>
    <mergeCell ref="A102:D102"/>
    <mergeCell ref="A72:D72"/>
    <mergeCell ref="A163:D163"/>
    <mergeCell ref="E9:G9"/>
    <mergeCell ref="B9:C9"/>
    <mergeCell ref="A9:A10"/>
    <mergeCell ref="D9:D10"/>
    <mergeCell ref="A160:D160"/>
  </mergeCells>
  <printOptions horizontalCentered="1"/>
  <pageMargins left="0.35433070866141736" right="0.35433070866141736" top="0.39370078740157483" bottom="0.59055118110236227" header="0.51181102362204722" footer="0.31496062992125984"/>
  <pageSetup paperSize="9" scale="68" firstPageNumber="985" fitToHeight="10" orientation="landscape" useFirstPageNumber="1" r:id="rId1"/>
  <headerFooter alignWithMargins="0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кас. план</vt:lpstr>
      <vt:lpstr>'кас. план'!Заголовки_для_печати</vt:lpstr>
      <vt:lpstr>'кас. план'!Область_печати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Федотова Наталья Юрьевна</dc:creator>
  <cp:lastModifiedBy>Киосова Елена Сергеевна</cp:lastModifiedBy>
  <cp:lastPrinted>2019-11-15T09:22:34Z</cp:lastPrinted>
  <dcterms:created xsi:type="dcterms:W3CDTF">2017-09-29T06:55:30Z</dcterms:created>
  <dcterms:modified xsi:type="dcterms:W3CDTF">2019-11-15T10:23:42Z</dcterms:modified>
</cp:coreProperties>
</file>