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Лист1" sheetId="2" r:id="rId2"/>
  </sheets>
  <definedNames>
    <definedName name="Excel_BuiltIn_Print_Area_1">'информация'!$A$2:$M$179</definedName>
    <definedName name="Excel_BuiltIn_Print_Area_1_1">'информация'!$A$2:$M$44</definedName>
    <definedName name="_xlnm.Print_Area" localSheetId="0">'информация'!$A$1:$M$67</definedName>
  </definedNames>
  <calcPr fullCalcOnLoad="1"/>
</workbook>
</file>

<file path=xl/sharedStrings.xml><?xml version="1.0" encoding="utf-8"?>
<sst xmlns="http://schemas.openxmlformats.org/spreadsheetml/2006/main" count="105" uniqueCount="56">
  <si>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</si>
  <si>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</si>
  <si>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</si>
  <si>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</si>
  <si>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</si>
  <si>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</si>
  <si>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</si>
  <si>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</si>
  <si>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</si>
  <si>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</si>
  <si>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</si>
  <si>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</si>
  <si>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</si>
  <si>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</si>
  <si>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</si>
  <si>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</si>
  <si>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</si>
  <si>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</si>
  <si>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</si>
  <si>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</si>
  <si>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</si>
  <si>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</si>
  <si>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5-00-74</t>
  </si>
  <si>
    <t>__________ Л. А. Михайлова</t>
  </si>
  <si>
    <t>5-00-47</t>
  </si>
  <si>
    <t>Всего по муниципальной программе, в том числе:</t>
  </si>
  <si>
    <t>Наименование программы "Дополнительные меры социальной помощи и социальной поддержки отдельным категориям граждан города Югорска  на 2014 - 2020 годы"</t>
  </si>
  <si>
    <t>местный бюджет</t>
  </si>
  <si>
    <t>Наименование мероприятий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</si>
  <si>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</si>
  <si>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</si>
  <si>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</si>
  <si>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отдел по организационно-массовой и социальной работе УСП</t>
  </si>
  <si>
    <t>Управление  бухгалтерского учета и отчетности</t>
  </si>
  <si>
    <t>управление  бухгалтерского учета и отчетности</t>
  </si>
  <si>
    <t>отдел по  организационно-массовой и социальной работе УСП, управление бухгалтерского учета и отчетности</t>
  </si>
  <si>
    <t>отдел по  организационно-массовой и социальной работе УСП</t>
  </si>
  <si>
    <t xml:space="preserve">Цель:Сохранение достигнутого за последние годы уровня социальной поддержки отдельных категорий граждан города Югорска, создание условий для поддержания стабильного качества жизни отдельных категорий граждан, проживающих в городе Югорске, путем оказания социальной поддержки и социальной помощи за счет средств бюджета города Югорска </t>
  </si>
  <si>
    <t xml:space="preserve">            Задача 1  «Социальная поддержка  граждан инвалидов, граждан пожилого возраста, граждан, попавшихся в трудную жизненную ситуацию или чрезвычайную ситуацию»   </t>
  </si>
  <si>
    <t>Оказание мер социальной поддержки инвалидам, гражданам пожилого возраста, гражданам, попавшим в трудную жизненную ситуацию или чрезвычайную ситуацию (1, 2, 3, 4, 12)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</si>
  <si>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</si>
  <si>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</si>
  <si>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</si>
  <si>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</si>
  <si>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</si>
  <si>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 xml:space="preserve">            Задача 2 «Социальная поддержка граждан, удостоенных звания «Почетный гражданин города Югорска»</t>
  </si>
  <si>
    <t>Выплаты Почетным гражданам города Югорска в соответствии с решением Думы города Югорска (показатели 3, 5)</t>
  </si>
  <si>
    <t>Итого по задаче 3</t>
  </si>
  <si>
    <t>Итого по задаче 2</t>
  </si>
  <si>
    <t>Оказание мер социальной поддержки гражданам льготных категорий (6, 7, 8, 9, 10,11)</t>
  </si>
  <si>
    <t>в том числе</t>
  </si>
  <si>
    <t xml:space="preserve">            Задача 3  «Социальная поддержка граждан льготных категорий»</t>
  </si>
  <si>
    <t>инвестиции в объекты муниципальной собственности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</si>
  <si>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01.10.2016</t>
    </r>
  </si>
  <si>
    <t>Э.А. Губина___________</t>
  </si>
  <si>
    <t>_____________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</si>
</sst>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</numFmts>
  <fonts count="4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justify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2" fontId="4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9"/>
  <sheetViews>
    <sheetView tabSelected="1" zoomScaleSheetLayoutView="90" zoomScalePageLayoutView="0" workbookViewId="0" topLeftCell="A55">
      <selection activeCell="Q69" sqref="Q69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16"/>
    </row>
    <row r="2" spans="1:13" ht="14.25" customHeight="1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6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42" customHeight="1">
      <c r="A4" s="68" t="s">
        <v>26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23"/>
      <c r="M4" s="23"/>
    </row>
    <row r="5" spans="1:13" ht="26.25" customHeight="1">
      <c r="A5" s="68" t="s">
        <v>29</v>
      </c>
      <c r="B5" s="68"/>
      <c r="C5" s="68"/>
      <c r="D5" s="68"/>
      <c r="E5" s="68"/>
      <c r="F5" s="68"/>
      <c r="G5" s="68"/>
      <c r="H5" s="68"/>
      <c r="I5" s="68"/>
      <c r="J5" s="23"/>
      <c r="K5" s="23"/>
      <c r="L5" s="23"/>
      <c r="M5" s="23"/>
    </row>
    <row r="6" spans="1:13" ht="17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 t="s">
        <v>21</v>
      </c>
    </row>
    <row r="7" spans="1:13" ht="15">
      <c r="A7" s="60" t="s">
        <v>0</v>
      </c>
      <c r="B7" s="60" t="s">
        <v>28</v>
      </c>
      <c r="C7" s="13"/>
      <c r="D7" s="13"/>
      <c r="E7" s="13"/>
      <c r="F7" s="58" t="s">
        <v>13</v>
      </c>
      <c r="G7" s="60" t="s">
        <v>10</v>
      </c>
      <c r="H7" s="60" t="s">
        <v>14</v>
      </c>
      <c r="I7" s="60" t="s">
        <v>20</v>
      </c>
      <c r="J7" s="60" t="s">
        <v>15</v>
      </c>
      <c r="K7" s="62" t="s">
        <v>19</v>
      </c>
      <c r="L7" s="63"/>
      <c r="M7" s="60" t="s">
        <v>18</v>
      </c>
    </row>
    <row r="8" spans="1:13" s="7" customFormat="1" ht="104.25" customHeight="1">
      <c r="A8" s="61"/>
      <c r="B8" s="61"/>
      <c r="C8" s="89" t="s">
        <v>1</v>
      </c>
      <c r="D8" s="90"/>
      <c r="E8" s="90"/>
      <c r="F8" s="59"/>
      <c r="G8" s="61"/>
      <c r="H8" s="61"/>
      <c r="I8" s="61"/>
      <c r="J8" s="61"/>
      <c r="K8" s="6" t="s">
        <v>16</v>
      </c>
      <c r="L8" s="6" t="s">
        <v>17</v>
      </c>
      <c r="M8" s="61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11</v>
      </c>
      <c r="M9" s="8" t="s">
        <v>12</v>
      </c>
    </row>
    <row r="10" spans="1:13" s="29" customFormat="1" ht="41.25" customHeight="1">
      <c r="A10" s="65" t="s">
        <v>37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</row>
    <row r="11" spans="1:13" ht="35.25" customHeight="1">
      <c r="A11" s="91" t="s">
        <v>38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2" spans="1:13" ht="30.75" customHeight="1">
      <c r="A12" s="98" t="s">
        <v>2</v>
      </c>
      <c r="B12" s="95" t="s">
        <v>39</v>
      </c>
      <c r="C12" s="17"/>
      <c r="D12" s="17"/>
      <c r="E12" s="17"/>
      <c r="F12" s="95" t="s">
        <v>36</v>
      </c>
      <c r="G12" s="39" t="s">
        <v>40</v>
      </c>
      <c r="H12" s="42">
        <v>0</v>
      </c>
      <c r="I12" s="42">
        <v>0</v>
      </c>
      <c r="J12" s="33">
        <v>0</v>
      </c>
      <c r="K12" s="33">
        <v>0</v>
      </c>
      <c r="L12" s="24">
        <v>0</v>
      </c>
      <c r="M12" s="24"/>
    </row>
    <row r="13" spans="1:13" ht="31.5" customHeight="1">
      <c r="A13" s="99"/>
      <c r="B13" s="96"/>
      <c r="C13" s="38"/>
      <c r="D13" s="17"/>
      <c r="E13" s="17"/>
      <c r="F13" s="96"/>
      <c r="G13" s="39" t="s">
        <v>41</v>
      </c>
      <c r="H13" s="42">
        <v>0</v>
      </c>
      <c r="I13" s="42">
        <v>0</v>
      </c>
      <c r="J13" s="33">
        <v>0</v>
      </c>
      <c r="K13" s="33">
        <v>0</v>
      </c>
      <c r="L13" s="24">
        <v>0</v>
      </c>
      <c r="M13" s="24"/>
    </row>
    <row r="14" spans="1:13" ht="32.25" customHeight="1">
      <c r="A14" s="99"/>
      <c r="B14" s="96"/>
      <c r="C14" s="38"/>
      <c r="D14" s="17"/>
      <c r="E14" s="17"/>
      <c r="F14" s="96"/>
      <c r="G14" s="5" t="s">
        <v>27</v>
      </c>
      <c r="H14" s="42">
        <v>3372.27</v>
      </c>
      <c r="I14" s="42">
        <f>H14</f>
        <v>3372.27</v>
      </c>
      <c r="J14" s="33">
        <v>2742.96</v>
      </c>
      <c r="K14" s="33">
        <f>I14-J14</f>
        <v>629.31</v>
      </c>
      <c r="L14" s="24">
        <f>J14/I14*100</f>
        <v>81.33868284567963</v>
      </c>
      <c r="M14" s="24"/>
    </row>
    <row r="15" spans="1:13" ht="45" customHeight="1">
      <c r="A15" s="99"/>
      <c r="B15" s="96"/>
      <c r="C15" s="38"/>
      <c r="D15" s="17"/>
      <c r="E15" s="17"/>
      <c r="F15" s="96"/>
      <c r="G15" s="26" t="s">
        <v>42</v>
      </c>
      <c r="H15" s="42">
        <v>0</v>
      </c>
      <c r="I15" s="42">
        <v>0</v>
      </c>
      <c r="J15" s="33">
        <v>0</v>
      </c>
      <c r="K15" s="33">
        <v>0</v>
      </c>
      <c r="L15" s="24">
        <v>0</v>
      </c>
      <c r="M15" s="24"/>
    </row>
    <row r="16" spans="1:13" ht="30.75" customHeight="1">
      <c r="A16" s="100"/>
      <c r="B16" s="97"/>
      <c r="C16" s="38"/>
      <c r="D16" s="17"/>
      <c r="E16" s="17"/>
      <c r="F16" s="97"/>
      <c r="G16" s="26" t="s">
        <v>43</v>
      </c>
      <c r="H16" s="42">
        <f>H15+H14+H13+H12</f>
        <v>3372.27</v>
      </c>
      <c r="I16" s="42">
        <f>I15+I14+I13+I12</f>
        <v>3372.27</v>
      </c>
      <c r="J16" s="33">
        <f>J15+J14+J13+J12</f>
        <v>2742.96</v>
      </c>
      <c r="K16" s="33">
        <f>I16-J16</f>
        <v>629.31</v>
      </c>
      <c r="L16" s="24">
        <f>J16/I16*100</f>
        <v>81.33868284567963</v>
      </c>
      <c r="M16" s="24"/>
    </row>
    <row r="17" spans="1:13" ht="37.5" customHeight="1">
      <c r="A17" s="104"/>
      <c r="B17" s="101" t="s">
        <v>44</v>
      </c>
      <c r="C17" s="9"/>
      <c r="D17" s="9"/>
      <c r="E17" s="9"/>
      <c r="F17" s="60"/>
      <c r="G17" s="41" t="s">
        <v>40</v>
      </c>
      <c r="H17" s="44">
        <v>0</v>
      </c>
      <c r="I17" s="44">
        <v>0</v>
      </c>
      <c r="J17" s="44">
        <v>0</v>
      </c>
      <c r="K17" s="51">
        <v>0</v>
      </c>
      <c r="L17" s="51">
        <v>0</v>
      </c>
      <c r="M17" s="10"/>
    </row>
    <row r="18" spans="1:13" ht="42.75" customHeight="1">
      <c r="A18" s="105"/>
      <c r="B18" s="102"/>
      <c r="C18" s="9"/>
      <c r="D18" s="9"/>
      <c r="E18" s="9"/>
      <c r="F18" s="107"/>
      <c r="G18" s="41" t="s">
        <v>41</v>
      </c>
      <c r="H18" s="44">
        <v>0</v>
      </c>
      <c r="I18" s="44">
        <v>0</v>
      </c>
      <c r="J18" s="44">
        <v>0</v>
      </c>
      <c r="K18" s="44">
        <v>0</v>
      </c>
      <c r="L18" s="51">
        <v>0</v>
      </c>
      <c r="M18" s="10"/>
    </row>
    <row r="19" spans="1:13" ht="27" customHeight="1">
      <c r="A19" s="105"/>
      <c r="B19" s="102"/>
      <c r="C19" s="9"/>
      <c r="D19" s="9"/>
      <c r="E19" s="9"/>
      <c r="F19" s="107"/>
      <c r="G19" s="9" t="s">
        <v>27</v>
      </c>
      <c r="H19" s="44">
        <f>H14</f>
        <v>3372.27</v>
      </c>
      <c r="I19" s="44">
        <f>H19</f>
        <v>3372.27</v>
      </c>
      <c r="J19" s="44">
        <f>J14</f>
        <v>2742.96</v>
      </c>
      <c r="K19" s="44">
        <f>I19-J19</f>
        <v>629.31</v>
      </c>
      <c r="L19" s="12">
        <f>J19/I19*100</f>
        <v>81.33868284567963</v>
      </c>
      <c r="M19" s="10"/>
    </row>
    <row r="20" spans="1:13" ht="27" customHeight="1">
      <c r="A20" s="105"/>
      <c r="B20" s="102"/>
      <c r="C20" s="9"/>
      <c r="D20" s="9"/>
      <c r="E20" s="9"/>
      <c r="F20" s="107"/>
      <c r="G20" s="40" t="s">
        <v>42</v>
      </c>
      <c r="H20" s="44">
        <v>0</v>
      </c>
      <c r="I20" s="44">
        <v>0</v>
      </c>
      <c r="J20" s="44">
        <v>0</v>
      </c>
      <c r="K20" s="44">
        <v>0</v>
      </c>
      <c r="L20" s="12">
        <v>0</v>
      </c>
      <c r="M20" s="10"/>
    </row>
    <row r="21" spans="1:13" ht="28.5" customHeight="1">
      <c r="A21" s="106"/>
      <c r="B21" s="103"/>
      <c r="C21" s="5"/>
      <c r="D21" s="5"/>
      <c r="E21" s="5"/>
      <c r="F21" s="61"/>
      <c r="G21" s="40" t="s">
        <v>43</v>
      </c>
      <c r="H21" s="45">
        <f>H20+H19+H18+H17</f>
        <v>3372.27</v>
      </c>
      <c r="I21" s="45">
        <f>I20+I19+I18+I17</f>
        <v>3372.27</v>
      </c>
      <c r="J21" s="44">
        <f>J20+J19+J18+J17</f>
        <v>2742.96</v>
      </c>
      <c r="K21" s="44">
        <f>K20+K19+K18+K17</f>
        <v>629.31</v>
      </c>
      <c r="L21" s="51">
        <f>L20+L19+L18+L17</f>
        <v>81.33868284567963</v>
      </c>
      <c r="M21" s="10"/>
    </row>
    <row r="22" spans="1:13" ht="19.5" customHeight="1">
      <c r="A22" s="94" t="s">
        <v>45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ht="32.25" customHeight="1">
      <c r="A23" s="104" t="s">
        <v>3</v>
      </c>
      <c r="B23" s="101" t="s">
        <v>46</v>
      </c>
      <c r="C23" s="9"/>
      <c r="D23" s="9"/>
      <c r="E23" s="9"/>
      <c r="F23" s="95" t="s">
        <v>36</v>
      </c>
      <c r="G23" s="39" t="s">
        <v>40</v>
      </c>
      <c r="H23" s="46">
        <v>0</v>
      </c>
      <c r="I23" s="46">
        <v>0</v>
      </c>
      <c r="J23" s="34">
        <v>0</v>
      </c>
      <c r="K23" s="34">
        <v>0</v>
      </c>
      <c r="L23" s="10">
        <v>0</v>
      </c>
      <c r="M23" s="24"/>
    </row>
    <row r="24" spans="1:13" ht="29.25" customHeight="1">
      <c r="A24" s="105"/>
      <c r="B24" s="102"/>
      <c r="C24" s="9"/>
      <c r="D24" s="9"/>
      <c r="E24" s="9"/>
      <c r="F24" s="96"/>
      <c r="G24" s="39" t="s">
        <v>41</v>
      </c>
      <c r="H24" s="34">
        <v>0</v>
      </c>
      <c r="I24" s="34">
        <v>0</v>
      </c>
      <c r="J24" s="34">
        <v>0</v>
      </c>
      <c r="K24" s="34">
        <v>0</v>
      </c>
      <c r="L24" s="10">
        <v>0</v>
      </c>
      <c r="M24" s="24"/>
    </row>
    <row r="25" spans="1:13" ht="28.5" customHeight="1">
      <c r="A25" s="105"/>
      <c r="B25" s="102"/>
      <c r="C25" s="9"/>
      <c r="D25" s="9"/>
      <c r="E25" s="9"/>
      <c r="F25" s="96"/>
      <c r="G25" s="5" t="s">
        <v>27</v>
      </c>
      <c r="H25" s="34">
        <v>3557.2</v>
      </c>
      <c r="I25" s="34">
        <v>3557.2</v>
      </c>
      <c r="J25" s="34">
        <v>2691.81</v>
      </c>
      <c r="K25" s="34">
        <f>I25-J25</f>
        <v>865.3899999999999</v>
      </c>
      <c r="L25" s="10">
        <f>J25/I25*100</f>
        <v>75.6721578769819</v>
      </c>
      <c r="M25" s="24"/>
    </row>
    <row r="26" spans="1:13" ht="28.5" customHeight="1">
      <c r="A26" s="105"/>
      <c r="B26" s="102"/>
      <c r="C26" s="9"/>
      <c r="D26" s="9"/>
      <c r="E26" s="9"/>
      <c r="F26" s="96"/>
      <c r="G26" s="26" t="s">
        <v>42</v>
      </c>
      <c r="H26" s="34">
        <v>0</v>
      </c>
      <c r="I26" s="34">
        <v>0</v>
      </c>
      <c r="J26" s="34">
        <v>0</v>
      </c>
      <c r="K26" s="34">
        <v>0</v>
      </c>
      <c r="L26" s="10">
        <v>0</v>
      </c>
      <c r="M26" s="24"/>
    </row>
    <row r="27" spans="1:13" ht="27" customHeight="1">
      <c r="A27" s="106"/>
      <c r="B27" s="103"/>
      <c r="C27" s="9"/>
      <c r="D27" s="9"/>
      <c r="E27" s="9"/>
      <c r="F27" s="97"/>
      <c r="G27" s="26" t="s">
        <v>43</v>
      </c>
      <c r="H27" s="34">
        <f>H26+H25+H24+H23</f>
        <v>3557.2</v>
      </c>
      <c r="I27" s="34">
        <f>I26+I25+I24+I23</f>
        <v>3557.2</v>
      </c>
      <c r="J27" s="34">
        <f>J26+J25+J24+J23</f>
        <v>2691.81</v>
      </c>
      <c r="K27" s="34">
        <f>K26+K25+K24+K23</f>
        <v>865.3899999999999</v>
      </c>
      <c r="L27" s="10">
        <f>L26+L25+L24+L23</f>
        <v>75.6721578769819</v>
      </c>
      <c r="M27" s="10"/>
    </row>
    <row r="28" spans="1:13" ht="27" customHeight="1">
      <c r="A28" s="104"/>
      <c r="B28" s="101" t="s">
        <v>48</v>
      </c>
      <c r="C28" s="9"/>
      <c r="D28" s="9"/>
      <c r="E28" s="9"/>
      <c r="F28" s="95"/>
      <c r="G28" s="41" t="s">
        <v>40</v>
      </c>
      <c r="H28" s="44">
        <v>0</v>
      </c>
      <c r="I28" s="44">
        <v>0</v>
      </c>
      <c r="J28" s="44">
        <v>0</v>
      </c>
      <c r="K28" s="44">
        <v>0</v>
      </c>
      <c r="L28" s="51">
        <v>0</v>
      </c>
      <c r="M28" s="10"/>
    </row>
    <row r="29" spans="1:13" ht="27" customHeight="1">
      <c r="A29" s="105"/>
      <c r="B29" s="102"/>
      <c r="C29" s="9"/>
      <c r="D29" s="9"/>
      <c r="E29" s="9"/>
      <c r="F29" s="96"/>
      <c r="G29" s="41" t="s">
        <v>41</v>
      </c>
      <c r="H29" s="44">
        <v>0</v>
      </c>
      <c r="I29" s="44">
        <v>0</v>
      </c>
      <c r="J29" s="44">
        <v>0</v>
      </c>
      <c r="K29" s="44">
        <v>0</v>
      </c>
      <c r="L29" s="51">
        <v>0</v>
      </c>
      <c r="M29" s="10"/>
    </row>
    <row r="30" spans="1:13" ht="27.75" customHeight="1">
      <c r="A30" s="105"/>
      <c r="B30" s="102"/>
      <c r="C30" s="14"/>
      <c r="D30" s="14"/>
      <c r="E30" s="14"/>
      <c r="F30" s="96"/>
      <c r="G30" s="9" t="s">
        <v>27</v>
      </c>
      <c r="H30" s="44">
        <f>H25</f>
        <v>3557.2</v>
      </c>
      <c r="I30" s="44">
        <f>I25</f>
        <v>3557.2</v>
      </c>
      <c r="J30" s="44">
        <f>J25</f>
        <v>2691.81</v>
      </c>
      <c r="K30" s="44">
        <f>K25</f>
        <v>865.3899999999999</v>
      </c>
      <c r="L30" s="12">
        <f>L25</f>
        <v>75.6721578769819</v>
      </c>
      <c r="M30" s="10"/>
    </row>
    <row r="31" spans="1:13" ht="27.75" customHeight="1">
      <c r="A31" s="105"/>
      <c r="B31" s="102"/>
      <c r="C31" s="14"/>
      <c r="D31" s="14"/>
      <c r="E31" s="14"/>
      <c r="F31" s="96"/>
      <c r="G31" s="40" t="s">
        <v>42</v>
      </c>
      <c r="H31" s="44">
        <v>0</v>
      </c>
      <c r="I31" s="44">
        <v>0</v>
      </c>
      <c r="J31" s="44">
        <v>0</v>
      </c>
      <c r="K31" s="44">
        <v>0</v>
      </c>
      <c r="L31" s="51">
        <v>0</v>
      </c>
      <c r="M31" s="24"/>
    </row>
    <row r="32" spans="1:13" ht="27.75" customHeight="1">
      <c r="A32" s="106"/>
      <c r="B32" s="103"/>
      <c r="C32" s="14"/>
      <c r="D32" s="14"/>
      <c r="E32" s="14"/>
      <c r="F32" s="97"/>
      <c r="G32" s="40" t="s">
        <v>43</v>
      </c>
      <c r="H32" s="45">
        <f>H27</f>
        <v>3557.2</v>
      </c>
      <c r="I32" s="45">
        <f>I27</f>
        <v>3557.2</v>
      </c>
      <c r="J32" s="44">
        <f>J31+J30+J29+J28</f>
        <v>2691.81</v>
      </c>
      <c r="K32" s="44">
        <f>K31+K30+K29+K28</f>
        <v>865.3899999999999</v>
      </c>
      <c r="L32" s="51">
        <f>L31+L30+L29+L28</f>
        <v>75.6721578769819</v>
      </c>
      <c r="M32" s="10"/>
    </row>
    <row r="33" spans="1:13" ht="24" customHeight="1">
      <c r="A33" s="57" t="s">
        <v>51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39" customHeight="1">
      <c r="A34" s="117" t="s">
        <v>4</v>
      </c>
      <c r="B34" s="101" t="s">
        <v>49</v>
      </c>
      <c r="C34" s="14"/>
      <c r="D34" s="14"/>
      <c r="E34" s="14"/>
      <c r="F34" s="95" t="s">
        <v>35</v>
      </c>
      <c r="G34" s="26" t="s">
        <v>40</v>
      </c>
      <c r="H34" s="33">
        <v>0</v>
      </c>
      <c r="I34" s="33">
        <v>0</v>
      </c>
      <c r="J34" s="34">
        <v>0</v>
      </c>
      <c r="K34" s="34">
        <v>0</v>
      </c>
      <c r="L34" s="10">
        <v>0</v>
      </c>
      <c r="M34" s="24"/>
    </row>
    <row r="35" spans="1:13" ht="27.75" customHeight="1">
      <c r="A35" s="118"/>
      <c r="B35" s="102"/>
      <c r="C35" s="14"/>
      <c r="D35" s="14"/>
      <c r="E35" s="14"/>
      <c r="F35" s="96"/>
      <c r="G35" s="39" t="s">
        <v>41</v>
      </c>
      <c r="H35" s="33">
        <v>0</v>
      </c>
      <c r="I35" s="33">
        <v>0</v>
      </c>
      <c r="J35" s="34">
        <v>0</v>
      </c>
      <c r="K35" s="34">
        <v>0</v>
      </c>
      <c r="L35" s="15">
        <v>0</v>
      </c>
      <c r="M35" s="10"/>
    </row>
    <row r="36" spans="1:13" ht="28.5" customHeight="1">
      <c r="A36" s="118"/>
      <c r="B36" s="102"/>
      <c r="C36" s="14"/>
      <c r="D36" s="14"/>
      <c r="E36" s="14"/>
      <c r="F36" s="96"/>
      <c r="G36" s="5" t="s">
        <v>27</v>
      </c>
      <c r="H36" s="33">
        <v>7933.47</v>
      </c>
      <c r="I36" s="33">
        <f>H36</f>
        <v>7933.47</v>
      </c>
      <c r="J36" s="34">
        <v>5902.5</v>
      </c>
      <c r="K36" s="34">
        <f>I36-J36</f>
        <v>2030.9700000000003</v>
      </c>
      <c r="L36" s="10">
        <f>J36/I36*100</f>
        <v>74.3999788238942</v>
      </c>
      <c r="M36" s="10"/>
    </row>
    <row r="37" spans="1:13" ht="41.25" customHeight="1">
      <c r="A37" s="118"/>
      <c r="B37" s="102"/>
      <c r="C37" s="14"/>
      <c r="D37" s="14"/>
      <c r="E37" s="14"/>
      <c r="F37" s="96"/>
      <c r="G37" s="26" t="s">
        <v>42</v>
      </c>
      <c r="H37" s="42">
        <v>0</v>
      </c>
      <c r="I37" s="42">
        <v>0</v>
      </c>
      <c r="J37" s="34">
        <v>0</v>
      </c>
      <c r="K37" s="34">
        <v>0</v>
      </c>
      <c r="L37" s="15">
        <v>0</v>
      </c>
      <c r="M37" s="15"/>
    </row>
    <row r="38" spans="1:13" ht="18.75" customHeight="1">
      <c r="A38" s="119"/>
      <c r="B38" s="103"/>
      <c r="C38" s="25"/>
      <c r="D38" s="25"/>
      <c r="E38" s="25"/>
      <c r="F38" s="97"/>
      <c r="G38" s="26" t="s">
        <v>43</v>
      </c>
      <c r="H38" s="42">
        <f>H37+H36+H35+H34</f>
        <v>7933.47</v>
      </c>
      <c r="I38" s="42">
        <f>I37+I36+I35+I34</f>
        <v>7933.47</v>
      </c>
      <c r="J38" s="33">
        <f>J37+J36+J35+J34</f>
        <v>5902.5</v>
      </c>
      <c r="K38" s="33">
        <f>K37+K36+K35+K34</f>
        <v>2030.9700000000003</v>
      </c>
      <c r="L38" s="11">
        <f>L37+L36+L35+L34</f>
        <v>74.3999788238942</v>
      </c>
      <c r="M38" s="11"/>
    </row>
    <row r="39" spans="1:13" ht="37.5" customHeight="1">
      <c r="A39" s="117"/>
      <c r="B39" s="101" t="s">
        <v>47</v>
      </c>
      <c r="C39" s="25"/>
      <c r="D39" s="25"/>
      <c r="E39" s="25"/>
      <c r="F39" s="95"/>
      <c r="G39" s="40" t="s">
        <v>40</v>
      </c>
      <c r="H39" s="47">
        <v>0</v>
      </c>
      <c r="I39" s="47">
        <v>0</v>
      </c>
      <c r="J39" s="47">
        <v>0</v>
      </c>
      <c r="K39" s="47">
        <v>0</v>
      </c>
      <c r="L39" s="52">
        <v>0</v>
      </c>
      <c r="M39" s="11"/>
    </row>
    <row r="40" spans="1:13" ht="41.25" customHeight="1">
      <c r="A40" s="118"/>
      <c r="B40" s="102"/>
      <c r="C40" s="25"/>
      <c r="D40" s="25"/>
      <c r="E40" s="25"/>
      <c r="F40" s="96"/>
      <c r="G40" s="41" t="s">
        <v>41</v>
      </c>
      <c r="H40" s="47">
        <v>0</v>
      </c>
      <c r="I40" s="47">
        <v>0</v>
      </c>
      <c r="J40" s="47">
        <v>0</v>
      </c>
      <c r="K40" s="47">
        <v>0</v>
      </c>
      <c r="L40" s="52">
        <v>0</v>
      </c>
      <c r="M40" s="11"/>
    </row>
    <row r="41" spans="1:13" ht="33.75" customHeight="1">
      <c r="A41" s="118"/>
      <c r="B41" s="102"/>
      <c r="C41" s="25"/>
      <c r="D41" s="25"/>
      <c r="E41" s="25"/>
      <c r="F41" s="96"/>
      <c r="G41" s="9" t="s">
        <v>27</v>
      </c>
      <c r="H41" s="47">
        <f>H36+H31</f>
        <v>7933.47</v>
      </c>
      <c r="I41" s="47">
        <f>I36+I31</f>
        <v>7933.47</v>
      </c>
      <c r="J41" s="47">
        <f>J36</f>
        <v>5902.5</v>
      </c>
      <c r="K41" s="47">
        <f>K36</f>
        <v>2030.9700000000003</v>
      </c>
      <c r="L41" s="52">
        <f>L36</f>
        <v>74.3999788238942</v>
      </c>
      <c r="M41" s="11"/>
    </row>
    <row r="42" spans="1:13" ht="42.75" customHeight="1">
      <c r="A42" s="118"/>
      <c r="B42" s="102"/>
      <c r="C42" s="25"/>
      <c r="D42" s="25"/>
      <c r="E42" s="25"/>
      <c r="F42" s="96"/>
      <c r="G42" s="40" t="s">
        <v>42</v>
      </c>
      <c r="H42" s="43">
        <v>0</v>
      </c>
      <c r="I42" s="43">
        <v>0</v>
      </c>
      <c r="J42" s="47">
        <v>0</v>
      </c>
      <c r="K42" s="47">
        <v>0</v>
      </c>
      <c r="L42" s="52">
        <v>0</v>
      </c>
      <c r="M42" s="11"/>
    </row>
    <row r="43" spans="1:13" ht="22.5" customHeight="1">
      <c r="A43" s="119"/>
      <c r="B43" s="103"/>
      <c r="C43" s="14"/>
      <c r="D43" s="14"/>
      <c r="E43" s="14"/>
      <c r="F43" s="97"/>
      <c r="G43" s="40" t="s">
        <v>43</v>
      </c>
      <c r="H43" s="43">
        <f>H42+H41+H40+H39</f>
        <v>7933.47</v>
      </c>
      <c r="I43" s="43">
        <f>I42+I41+I40+I39</f>
        <v>7933.47</v>
      </c>
      <c r="J43" s="47">
        <f>J42+J41+J40+J39</f>
        <v>5902.5</v>
      </c>
      <c r="K43" s="47">
        <f>K42+K41+K40+K39</f>
        <v>2030.9700000000003</v>
      </c>
      <c r="L43" s="52">
        <f>L42+L41+L40+L39</f>
        <v>74.3999788238942</v>
      </c>
      <c r="M43" s="11"/>
    </row>
    <row r="44" spans="1:13" s="2" customFormat="1" ht="28.5" customHeight="1">
      <c r="A44" s="108" t="s">
        <v>25</v>
      </c>
      <c r="B44" s="109"/>
      <c r="C44" s="109"/>
      <c r="D44" s="109"/>
      <c r="E44" s="109"/>
      <c r="F44" s="110"/>
      <c r="G44" s="40" t="s">
        <v>40</v>
      </c>
      <c r="H44" s="48">
        <v>0</v>
      </c>
      <c r="I44" s="48">
        <v>0</v>
      </c>
      <c r="J44" s="48">
        <v>0</v>
      </c>
      <c r="K44" s="48">
        <v>0</v>
      </c>
      <c r="L44" s="12">
        <v>0</v>
      </c>
      <c r="M44" s="12"/>
    </row>
    <row r="45" spans="1:13" ht="38.25">
      <c r="A45" s="111"/>
      <c r="B45" s="112"/>
      <c r="C45" s="112"/>
      <c r="D45" s="112"/>
      <c r="E45" s="112"/>
      <c r="F45" s="113"/>
      <c r="G45" s="41" t="s">
        <v>41</v>
      </c>
      <c r="H45" s="48">
        <v>0</v>
      </c>
      <c r="I45" s="48">
        <v>0</v>
      </c>
      <c r="J45" s="48">
        <v>0</v>
      </c>
      <c r="K45" s="48">
        <v>0</v>
      </c>
      <c r="L45" s="12">
        <v>0</v>
      </c>
      <c r="M45" s="27"/>
    </row>
    <row r="46" spans="1:13" ht="25.5">
      <c r="A46" s="111"/>
      <c r="B46" s="112"/>
      <c r="C46" s="112"/>
      <c r="D46" s="112"/>
      <c r="E46" s="112"/>
      <c r="F46" s="113"/>
      <c r="G46" s="9" t="s">
        <v>27</v>
      </c>
      <c r="H46" s="48">
        <f>H41+H25+H14</f>
        <v>14862.94</v>
      </c>
      <c r="I46" s="48">
        <f>I41+I25+I14</f>
        <v>14862.94</v>
      </c>
      <c r="J46" s="48">
        <f>J41+J30+J19</f>
        <v>11337.27</v>
      </c>
      <c r="K46" s="48">
        <f>K41+K30+K19</f>
        <v>3525.67</v>
      </c>
      <c r="L46" s="12">
        <f>J46/I46*100</f>
        <v>76.27878468190008</v>
      </c>
      <c r="M46" s="27"/>
    </row>
    <row r="47" spans="1:13" ht="38.25">
      <c r="A47" s="111"/>
      <c r="B47" s="112"/>
      <c r="C47" s="112"/>
      <c r="D47" s="112"/>
      <c r="E47" s="112"/>
      <c r="F47" s="113"/>
      <c r="G47" s="40" t="s">
        <v>42</v>
      </c>
      <c r="H47" s="48">
        <v>0</v>
      </c>
      <c r="I47" s="48">
        <v>0</v>
      </c>
      <c r="J47" s="48">
        <v>0</v>
      </c>
      <c r="K47" s="48">
        <v>0</v>
      </c>
      <c r="L47" s="12">
        <v>0</v>
      </c>
      <c r="M47" s="27"/>
    </row>
    <row r="48" spans="1:13" s="28" customFormat="1" ht="12.75">
      <c r="A48" s="114"/>
      <c r="B48" s="115"/>
      <c r="C48" s="115"/>
      <c r="D48" s="115"/>
      <c r="E48" s="115"/>
      <c r="F48" s="116"/>
      <c r="G48" s="40" t="s">
        <v>43</v>
      </c>
      <c r="H48" s="45">
        <f>H47+H46+H45+H44</f>
        <v>14862.94</v>
      </c>
      <c r="I48" s="45">
        <f>I47+I46+I45+I44</f>
        <v>14862.94</v>
      </c>
      <c r="J48" s="45">
        <f>J47+J46+J45+J44</f>
        <v>11337.27</v>
      </c>
      <c r="K48" s="45">
        <f>K47+K46+K45+K44</f>
        <v>3525.67</v>
      </c>
      <c r="L48" s="53">
        <f>J48/I48*100</f>
        <v>76.27878468190008</v>
      </c>
      <c r="M48" s="30"/>
    </row>
    <row r="49" spans="1:13" s="28" customFormat="1" ht="12.75">
      <c r="A49" s="35"/>
      <c r="B49" s="36" t="s">
        <v>50</v>
      </c>
      <c r="C49" s="36"/>
      <c r="D49" s="36"/>
      <c r="E49" s="36"/>
      <c r="F49" s="37"/>
      <c r="G49" s="40"/>
      <c r="H49" s="32"/>
      <c r="I49" s="32"/>
      <c r="J49" s="31"/>
      <c r="K49" s="31"/>
      <c r="L49" s="31"/>
      <c r="M49" s="30"/>
    </row>
    <row r="50" spans="1:13" s="28" customFormat="1" ht="25.5">
      <c r="A50" s="70" t="s">
        <v>52</v>
      </c>
      <c r="B50" s="71"/>
      <c r="C50" s="71"/>
      <c r="D50" s="71"/>
      <c r="E50" s="71"/>
      <c r="F50" s="72"/>
      <c r="G50" s="26" t="s">
        <v>40</v>
      </c>
      <c r="H50" s="33">
        <v>0</v>
      </c>
      <c r="I50" s="33">
        <v>0</v>
      </c>
      <c r="J50" s="46">
        <v>0</v>
      </c>
      <c r="K50" s="46">
        <v>0</v>
      </c>
      <c r="L50" s="54">
        <v>0</v>
      </c>
      <c r="M50" s="30"/>
    </row>
    <row r="51" spans="1:13" s="28" customFormat="1" ht="38.25">
      <c r="A51" s="73"/>
      <c r="B51" s="74"/>
      <c r="C51" s="74"/>
      <c r="D51" s="74"/>
      <c r="E51" s="74"/>
      <c r="F51" s="75"/>
      <c r="G51" s="39" t="s">
        <v>41</v>
      </c>
      <c r="H51" s="33">
        <v>0</v>
      </c>
      <c r="I51" s="33">
        <v>0</v>
      </c>
      <c r="J51" s="46">
        <v>0</v>
      </c>
      <c r="K51" s="46">
        <v>0</v>
      </c>
      <c r="L51" s="54">
        <v>0</v>
      </c>
      <c r="M51" s="30"/>
    </row>
    <row r="52" spans="1:13" s="28" customFormat="1" ht="12.75">
      <c r="A52" s="73"/>
      <c r="B52" s="74"/>
      <c r="C52" s="74"/>
      <c r="D52" s="74"/>
      <c r="E52" s="74"/>
      <c r="F52" s="75"/>
      <c r="G52" s="5" t="s">
        <v>27</v>
      </c>
      <c r="H52" s="33">
        <f>H47+H42</f>
        <v>0</v>
      </c>
      <c r="I52" s="33">
        <f>I47+I42</f>
        <v>0</v>
      </c>
      <c r="J52" s="46">
        <v>0</v>
      </c>
      <c r="K52" s="46">
        <v>0</v>
      </c>
      <c r="L52" s="54">
        <v>0</v>
      </c>
      <c r="M52" s="30"/>
    </row>
    <row r="53" spans="1:13" s="28" customFormat="1" ht="38.25">
      <c r="A53" s="73"/>
      <c r="B53" s="74"/>
      <c r="C53" s="74"/>
      <c r="D53" s="74"/>
      <c r="E53" s="74"/>
      <c r="F53" s="75"/>
      <c r="G53" s="26" t="s">
        <v>42</v>
      </c>
      <c r="H53" s="42">
        <v>0</v>
      </c>
      <c r="I53" s="42">
        <v>0</v>
      </c>
      <c r="J53" s="46">
        <v>0</v>
      </c>
      <c r="K53" s="46">
        <v>0</v>
      </c>
      <c r="L53" s="54">
        <v>0</v>
      </c>
      <c r="M53" s="30"/>
    </row>
    <row r="54" spans="1:13" s="28" customFormat="1" ht="12.75">
      <c r="A54" s="76"/>
      <c r="B54" s="77"/>
      <c r="C54" s="77"/>
      <c r="D54" s="77"/>
      <c r="E54" s="77"/>
      <c r="F54" s="78"/>
      <c r="G54" s="26" t="s">
        <v>43</v>
      </c>
      <c r="H54" s="42">
        <f>H53+H52+H51+H50</f>
        <v>0</v>
      </c>
      <c r="I54" s="42">
        <f>I53+I52+I51+I50</f>
        <v>0</v>
      </c>
      <c r="J54" s="46">
        <v>0</v>
      </c>
      <c r="K54" s="46">
        <v>0</v>
      </c>
      <c r="L54" s="54">
        <v>0</v>
      </c>
      <c r="M54" s="30"/>
    </row>
    <row r="55" spans="1:13" s="28" customFormat="1" ht="32.25" customHeight="1">
      <c r="A55" s="79" t="s">
        <v>32</v>
      </c>
      <c r="B55" s="80"/>
      <c r="C55" s="80"/>
      <c r="D55" s="80"/>
      <c r="E55" s="80"/>
      <c r="F55" s="81"/>
      <c r="G55" s="26" t="s">
        <v>40</v>
      </c>
      <c r="H55" s="46">
        <v>0</v>
      </c>
      <c r="I55" s="46">
        <v>0</v>
      </c>
      <c r="J55" s="46">
        <v>0</v>
      </c>
      <c r="K55" s="46">
        <v>0</v>
      </c>
      <c r="L55" s="54">
        <v>0</v>
      </c>
      <c r="M55" s="30"/>
    </row>
    <row r="56" spans="1:13" s="28" customFormat="1" ht="39.75" customHeight="1">
      <c r="A56" s="82"/>
      <c r="B56" s="83"/>
      <c r="C56" s="83"/>
      <c r="D56" s="83"/>
      <c r="E56" s="83"/>
      <c r="F56" s="84"/>
      <c r="G56" s="39" t="s">
        <v>41</v>
      </c>
      <c r="H56" s="46">
        <v>0</v>
      </c>
      <c r="I56" s="46">
        <v>0</v>
      </c>
      <c r="J56" s="46">
        <v>0</v>
      </c>
      <c r="K56" s="46">
        <v>0</v>
      </c>
      <c r="L56" s="54">
        <v>0</v>
      </c>
      <c r="M56" s="30"/>
    </row>
    <row r="57" spans="1:13" s="28" customFormat="1" ht="32.25" customHeight="1">
      <c r="A57" s="82"/>
      <c r="B57" s="83"/>
      <c r="C57" s="83"/>
      <c r="D57" s="83"/>
      <c r="E57" s="83"/>
      <c r="F57" s="84"/>
      <c r="G57" s="5" t="s">
        <v>27</v>
      </c>
      <c r="H57" s="46">
        <v>8309.471</v>
      </c>
      <c r="I57" s="46">
        <f>H57</f>
        <v>8309.471</v>
      </c>
      <c r="J57" s="46">
        <f>J48-J64</f>
        <v>5682.780000000001</v>
      </c>
      <c r="K57" s="46">
        <f>I57-J57</f>
        <v>2626.690999999999</v>
      </c>
      <c r="L57" s="54">
        <f>J57/I57*100</f>
        <v>68.38919108087627</v>
      </c>
      <c r="M57" s="30"/>
    </row>
    <row r="58" spans="1:13" s="28" customFormat="1" ht="45" customHeight="1">
      <c r="A58" s="82"/>
      <c r="B58" s="83"/>
      <c r="C58" s="83"/>
      <c r="D58" s="83"/>
      <c r="E58" s="83"/>
      <c r="F58" s="84"/>
      <c r="G58" s="26" t="s">
        <v>42</v>
      </c>
      <c r="H58" s="46">
        <v>0</v>
      </c>
      <c r="I58" s="46">
        <v>0</v>
      </c>
      <c r="J58" s="46">
        <v>0</v>
      </c>
      <c r="K58" s="46">
        <v>0</v>
      </c>
      <c r="L58" s="54">
        <v>0</v>
      </c>
      <c r="M58" s="30"/>
    </row>
    <row r="59" spans="1:13" s="28" customFormat="1" ht="18" customHeight="1">
      <c r="A59" s="85"/>
      <c r="B59" s="86"/>
      <c r="C59" s="86"/>
      <c r="D59" s="86"/>
      <c r="E59" s="86"/>
      <c r="F59" s="87"/>
      <c r="G59" s="26" t="s">
        <v>43</v>
      </c>
      <c r="H59" s="46">
        <v>0</v>
      </c>
      <c r="I59" s="46">
        <v>0</v>
      </c>
      <c r="J59" s="46"/>
      <c r="K59" s="46"/>
      <c r="L59" s="54"/>
      <c r="M59" s="30"/>
    </row>
    <row r="60" spans="1:13" s="28" customFormat="1" ht="32.25" customHeight="1">
      <c r="A60" s="79" t="s">
        <v>34</v>
      </c>
      <c r="B60" s="80"/>
      <c r="C60" s="80"/>
      <c r="D60" s="80"/>
      <c r="E60" s="80"/>
      <c r="F60" s="81"/>
      <c r="G60" s="26" t="s">
        <v>40</v>
      </c>
      <c r="H60" s="46">
        <v>0</v>
      </c>
      <c r="I60" s="46">
        <v>0</v>
      </c>
      <c r="J60" s="46">
        <v>0</v>
      </c>
      <c r="K60" s="46">
        <v>0</v>
      </c>
      <c r="L60" s="54">
        <v>0</v>
      </c>
      <c r="M60" s="30"/>
    </row>
    <row r="61" spans="1:13" s="28" customFormat="1" ht="32.25" customHeight="1">
      <c r="A61" s="82"/>
      <c r="B61" s="83"/>
      <c r="C61" s="83"/>
      <c r="D61" s="83"/>
      <c r="E61" s="83"/>
      <c r="F61" s="84"/>
      <c r="G61" s="39" t="s">
        <v>41</v>
      </c>
      <c r="H61" s="46">
        <v>0</v>
      </c>
      <c r="I61" s="46">
        <v>0</v>
      </c>
      <c r="J61" s="46">
        <v>0</v>
      </c>
      <c r="K61" s="46">
        <v>0</v>
      </c>
      <c r="L61" s="54">
        <v>0</v>
      </c>
      <c r="M61" s="30"/>
    </row>
    <row r="62" spans="1:13" s="28" customFormat="1" ht="32.25" customHeight="1">
      <c r="A62" s="82"/>
      <c r="B62" s="83"/>
      <c r="C62" s="83"/>
      <c r="D62" s="83"/>
      <c r="E62" s="83"/>
      <c r="F62" s="84"/>
      <c r="G62" s="5" t="s">
        <v>27</v>
      </c>
      <c r="H62" s="46">
        <v>6553.4</v>
      </c>
      <c r="I62" s="46">
        <f>H62</f>
        <v>6553.4</v>
      </c>
      <c r="J62" s="46">
        <v>5654.49</v>
      </c>
      <c r="K62" s="46">
        <f>I62-J62</f>
        <v>898.9099999999999</v>
      </c>
      <c r="L62" s="54">
        <f>J62/I62*100</f>
        <v>86.28330332346569</v>
      </c>
      <c r="M62" s="30"/>
    </row>
    <row r="63" spans="1:13" s="28" customFormat="1" ht="39.75" customHeight="1">
      <c r="A63" s="82"/>
      <c r="B63" s="83"/>
      <c r="C63" s="83"/>
      <c r="D63" s="83"/>
      <c r="E63" s="83"/>
      <c r="F63" s="84"/>
      <c r="G63" s="26" t="s">
        <v>42</v>
      </c>
      <c r="H63" s="46">
        <v>0</v>
      </c>
      <c r="I63" s="46">
        <v>0</v>
      </c>
      <c r="J63" s="46">
        <v>0</v>
      </c>
      <c r="K63" s="46">
        <v>0</v>
      </c>
      <c r="L63" s="54">
        <v>0</v>
      </c>
      <c r="M63" s="30"/>
    </row>
    <row r="64" spans="1:13" s="28" customFormat="1" ht="21" customHeight="1">
      <c r="A64" s="85"/>
      <c r="B64" s="86"/>
      <c r="C64" s="86"/>
      <c r="D64" s="86"/>
      <c r="E64" s="86"/>
      <c r="F64" s="87"/>
      <c r="G64" s="5" t="s">
        <v>43</v>
      </c>
      <c r="H64" s="50">
        <f>H63+H62+H61+H60</f>
        <v>6553.4</v>
      </c>
      <c r="I64" s="50">
        <f>I63+I62+I61+I60</f>
        <v>6553.4</v>
      </c>
      <c r="J64" s="49">
        <f>J63+J62+J61+J60</f>
        <v>5654.49</v>
      </c>
      <c r="K64" s="49">
        <f>K63+K62+K61+K60</f>
        <v>898.9099999999999</v>
      </c>
      <c r="L64" s="15">
        <f>L63+L62+L61+L60</f>
        <v>86.28330332346569</v>
      </c>
      <c r="M64" s="30"/>
    </row>
    <row r="65" spans="1:13" s="2" customFormat="1" ht="38.25" customHeight="1">
      <c r="A65" s="55" t="s">
        <v>30</v>
      </c>
      <c r="B65" s="55"/>
      <c r="C65" s="19"/>
      <c r="D65" s="19"/>
      <c r="E65" s="19"/>
      <c r="F65" s="55" t="s">
        <v>31</v>
      </c>
      <c r="G65" s="55"/>
      <c r="H65" s="19"/>
      <c r="I65" s="69" t="s">
        <v>54</v>
      </c>
      <c r="J65" s="69"/>
      <c r="K65" s="69"/>
      <c r="L65" s="20"/>
      <c r="M65" s="20" t="s">
        <v>22</v>
      </c>
    </row>
    <row r="66" spans="2:13" ht="15.75">
      <c r="B66" s="3"/>
      <c r="I66" s="21"/>
      <c r="J66" s="21"/>
      <c r="K66" s="21"/>
      <c r="L66" s="64"/>
      <c r="M66" s="64"/>
    </row>
    <row r="67" spans="1:13" ht="30" customHeight="1">
      <c r="A67" s="55" t="s">
        <v>33</v>
      </c>
      <c r="B67" s="55"/>
      <c r="F67" s="56" t="s">
        <v>23</v>
      </c>
      <c r="G67" s="56"/>
      <c r="I67" s="56" t="s">
        <v>55</v>
      </c>
      <c r="J67" s="56"/>
      <c r="K67" s="56"/>
      <c r="L67" s="22"/>
      <c r="M67" s="21" t="s">
        <v>24</v>
      </c>
    </row>
    <row r="68" spans="2:13" ht="15.75">
      <c r="B68" s="3"/>
      <c r="L68" s="2"/>
      <c r="M68" s="2"/>
    </row>
    <row r="69" spans="2:13" ht="15">
      <c r="B6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9" spans="1:254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47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6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4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4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13" ht="1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1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</sheetData>
  <sheetProtection/>
  <mergeCells count="46">
    <mergeCell ref="A60:F64"/>
    <mergeCell ref="A44:F48"/>
    <mergeCell ref="B34:B38"/>
    <mergeCell ref="F34:F38"/>
    <mergeCell ref="A34:A38"/>
    <mergeCell ref="B39:B43"/>
    <mergeCell ref="F39:F43"/>
    <mergeCell ref="A39:A43"/>
    <mergeCell ref="A17:A21"/>
    <mergeCell ref="F17:F21"/>
    <mergeCell ref="F23:F27"/>
    <mergeCell ref="B23:B27"/>
    <mergeCell ref="B28:B32"/>
    <mergeCell ref="A28:A32"/>
    <mergeCell ref="A23:A27"/>
    <mergeCell ref="F28:F32"/>
    <mergeCell ref="A65:B65"/>
    <mergeCell ref="A55:F59"/>
    <mergeCell ref="A2:M3"/>
    <mergeCell ref="C8:E8"/>
    <mergeCell ref="A11:M11"/>
    <mergeCell ref="A22:M22"/>
    <mergeCell ref="B12:B16"/>
    <mergeCell ref="F12:F16"/>
    <mergeCell ref="A12:A16"/>
    <mergeCell ref="B17:B21"/>
    <mergeCell ref="L66:M66"/>
    <mergeCell ref="A10:M10"/>
    <mergeCell ref="A5:I5"/>
    <mergeCell ref="A4:K4"/>
    <mergeCell ref="A7:A8"/>
    <mergeCell ref="F65:G65"/>
    <mergeCell ref="I65:K65"/>
    <mergeCell ref="I7:I8"/>
    <mergeCell ref="B7:B8"/>
    <mergeCell ref="A50:F54"/>
    <mergeCell ref="A67:B67"/>
    <mergeCell ref="F67:G67"/>
    <mergeCell ref="I67:K67"/>
    <mergeCell ref="A33:M33"/>
    <mergeCell ref="F7:F8"/>
    <mergeCell ref="G7:G8"/>
    <mergeCell ref="H7:H8"/>
    <mergeCell ref="J7:J8"/>
    <mergeCell ref="M7:M8"/>
    <mergeCell ref="K7:L7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Губина Элла Алексеевна</cp:lastModifiedBy>
  <cp:lastPrinted>2016-10-11T10:18:06Z</cp:lastPrinted>
  <dcterms:created xsi:type="dcterms:W3CDTF">2013-10-11T05:40:55Z</dcterms:created>
  <dcterms:modified xsi:type="dcterms:W3CDTF">2016-10-11T10:19:02Z</dcterms:modified>
  <cp:category/>
  <cp:version/>
  <cp:contentType/>
  <cp:contentStatus/>
</cp:coreProperties>
</file>