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<sst xmlns="http://schemas.openxmlformats.org/spreadsheetml/2006/main" count="94" uniqueCount="69">
  <si>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</si>
  <si>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</si>
  <si>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</si>
  <si>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</si>
  <si>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</si>
  <si>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</si>
  <si>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</si>
  <si>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</si>
  <si>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</si>
  <si>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</si>
  <si>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</si>
  <si>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</si>
  <si>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</si>
  <si>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</si>
  <si>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Средняя цена, руб.</t>
  </si>
  <si>
    <t>Поставка продуктов питания для дошкольных групп (круп, маакаронных изделий, муки и сахара)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</si>
  <si>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</si>
  <si>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</si>
  <si>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</si>
  <si>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</si>
  <si>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</si>
  <si>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</si>
  <si>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</si>
  <si>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</si>
  <si>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</si>
  <si>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 xml:space="preserve">Крупа кукурузная 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</si>
  <si>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</si>
  <si>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</si>
  <si>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</si>
  <si>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</si>
  <si>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</si>
  <si>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</si>
  <si>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</si>
  <si>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</si>
  <si>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</si>
  <si>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</si>
  <si>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 xml:space="preserve"> IV ОБОСНОВАНИЕ НАЧАЛЬНОЙ (МАКСИМАЛЬНОЙ) ЦЕНЫ  ГРАЖДАНСКО-ПРАВОВОГО ДОГОВОРА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</si>
  <si>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</si>
  <si>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</si>
  <si>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фасованная по не менее 650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</si>
  <si>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</si>
  <si>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</si>
  <si>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Начальная (максимальная) цена, руб.</t>
  </si>
  <si>
    <t>150</t>
  </si>
  <si>
    <t>55</t>
  </si>
  <si>
    <t>350</t>
  </si>
  <si>
    <t>Итого: начальная (максимальная) цена контракта: 191 105 рублей 64 копейки.</t>
  </si>
  <si>
    <t>весовой, высший сорт, в мешках не менее 5 кг и не более 10 кг.,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</si>
  <si>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</si>
  <si>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Метод определения начальной (максимальной) цены:  метод сопоставимых рыночных цен</t>
  </si>
  <si>
    <t>230</t>
  </si>
  <si>
    <t>40</t>
  </si>
  <si>
    <t>45</t>
  </si>
  <si>
    <t>52</t>
  </si>
  <si>
    <t>800</t>
  </si>
  <si>
    <t>1600</t>
  </si>
  <si>
    <t>70</t>
  </si>
  <si>
    <t>Фасоль</t>
  </si>
  <si>
    <t>1* Коммерческое предложение № б/н от 23.11.15г.</t>
  </si>
  <si>
    <t>2* Коммерческое предложение № б/н от 23.11.15г.</t>
  </si>
  <si>
    <t>3* Коммерческое предложение № б/н от 20.11.15г.</t>
  </si>
  <si>
    <t>Дата составления: 03.12.2015</t>
  </si>
  <si>
    <t>4*</t>
  </si>
  <si>
    <t xml:space="preserve"> </t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</si>
  <si>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повреждений,  ГОСТ 7758-75.</t>
  </si>
  <si>
    <t>весовая, первый сорт, в мешках не менее 5кг и не более 10 кг. ГОСТ 55290-2012 без зараженности, загрязнений и примесей, цвет кремовый с желтоватым и (или)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</si>
  <si>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цвет белый и (или)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650 гр. и не более 800 гр., упаковка маркированная без повреждений.  ГОСТ 6002- 69</t>
  </si>
  <si>
    <t>высшего сорта, весовая, в мешках не менее 5 кг. и не более 10 кг., ГОСТ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</si>
  <si>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 (или) слабо опалесцирующим без нерастворимого осадка, механических и (или) других посторонних примесей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</si>
</sst>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top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SheetLayoutView="100" zoomScalePageLayoutView="0" workbookViewId="0" topLeftCell="A28">
      <selection activeCell="F32" sqref="F3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9" width="11.7109375" style="0" customWidth="1"/>
    <col min="10" max="10" width="14.140625" style="0" customWidth="1"/>
    <col min="11" max="11" width="19.57421875" style="0" customWidth="1"/>
  </cols>
  <sheetData>
    <row r="1" spans="10:11" ht="18.75" customHeight="1">
      <c r="J1" s="49"/>
      <c r="K1" s="49"/>
    </row>
    <row r="3" spans="1:11" ht="19.5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7.25" customHeight="1">
      <c r="A4" s="53" t="s">
        <v>49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7" ht="15">
      <c r="A6" s="51" t="s">
        <v>15</v>
      </c>
      <c r="B6" s="51"/>
      <c r="C6" s="51"/>
      <c r="D6" s="51"/>
      <c r="E6" s="51"/>
      <c r="F6" s="52"/>
      <c r="G6" s="52"/>
    </row>
    <row r="7" spans="1:11" ht="33.75" customHeight="1">
      <c r="A7" s="50" t="s">
        <v>0</v>
      </c>
      <c r="B7" s="50" t="s">
        <v>19</v>
      </c>
      <c r="C7" s="50" t="s">
        <v>20</v>
      </c>
      <c r="D7" s="47" t="s">
        <v>1</v>
      </c>
      <c r="E7" s="47" t="s">
        <v>12</v>
      </c>
      <c r="F7" s="54" t="s">
        <v>21</v>
      </c>
      <c r="G7" s="55"/>
      <c r="H7" s="55"/>
      <c r="I7" s="56"/>
      <c r="J7" s="47" t="s">
        <v>14</v>
      </c>
      <c r="K7" s="47" t="s">
        <v>42</v>
      </c>
    </row>
    <row r="8" spans="1:17" ht="78.75" customHeight="1">
      <c r="A8" s="50"/>
      <c r="B8" s="50"/>
      <c r="C8" s="50"/>
      <c r="D8" s="48"/>
      <c r="E8" s="48"/>
      <c r="F8" s="35" t="s">
        <v>16</v>
      </c>
      <c r="G8" s="29" t="s">
        <v>17</v>
      </c>
      <c r="H8" s="29" t="s">
        <v>18</v>
      </c>
      <c r="I8" s="29" t="s">
        <v>62</v>
      </c>
      <c r="J8" s="48"/>
      <c r="K8" s="48"/>
      <c r="Q8" t="s">
        <v>2</v>
      </c>
    </row>
    <row r="9" spans="1:17" ht="15.7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1"/>
      <c r="J9" s="2">
        <v>13</v>
      </c>
      <c r="K9" s="1">
        <v>14</v>
      </c>
      <c r="Q9" t="s">
        <v>3</v>
      </c>
    </row>
    <row r="10" spans="1:17" ht="147" customHeight="1" thickBot="1">
      <c r="A10" s="1">
        <v>1</v>
      </c>
      <c r="B10" s="2" t="s">
        <v>7</v>
      </c>
      <c r="C10" s="57" t="s">
        <v>65</v>
      </c>
      <c r="D10" s="3" t="s">
        <v>13</v>
      </c>
      <c r="E10" s="32" t="s">
        <v>43</v>
      </c>
      <c r="F10" s="7">
        <v>85</v>
      </c>
      <c r="G10" s="7">
        <v>90</v>
      </c>
      <c r="H10" s="7">
        <v>95</v>
      </c>
      <c r="I10" s="7">
        <v>75</v>
      </c>
      <c r="J10" s="3">
        <f>(F10+G10+H10+I10)/4</f>
        <v>86.25</v>
      </c>
      <c r="K10" s="3">
        <v>86.25</v>
      </c>
      <c r="L10" s="11" t="e">
        <f>K10/#REF!</f>
        <v>#REF!</v>
      </c>
      <c r="Q10" t="s">
        <v>4</v>
      </c>
    </row>
    <row r="11" spans="1:12" ht="21" customHeight="1">
      <c r="A11" s="36" t="s">
        <v>22</v>
      </c>
      <c r="B11" s="37"/>
      <c r="C11" s="37"/>
      <c r="D11" s="37"/>
      <c r="E11" s="37"/>
      <c r="F11" s="37"/>
      <c r="G11" s="37"/>
      <c r="H11" s="37"/>
      <c r="I11" s="37"/>
      <c r="J11" s="38"/>
      <c r="K11" s="3">
        <f>E10*K10</f>
        <v>12937.5</v>
      </c>
      <c r="L11" s="11"/>
    </row>
    <row r="12" spans="1:17" ht="153" customHeight="1">
      <c r="A12" s="20">
        <v>2</v>
      </c>
      <c r="B12" s="21" t="s">
        <v>28</v>
      </c>
      <c r="C12" s="13" t="s">
        <v>47</v>
      </c>
      <c r="D12" s="22" t="s">
        <v>13</v>
      </c>
      <c r="E12" s="33" t="s">
        <v>45</v>
      </c>
      <c r="F12" s="30">
        <v>80</v>
      </c>
      <c r="G12" s="30">
        <v>90</v>
      </c>
      <c r="H12" s="30">
        <v>95</v>
      </c>
      <c r="I12" s="30">
        <v>80</v>
      </c>
      <c r="J12" s="3">
        <f>(F12+G12+H12+I12)/4</f>
        <v>86.25</v>
      </c>
      <c r="K12" s="3">
        <v>86.25</v>
      </c>
      <c r="L12" s="11" t="e">
        <f>K12/#REF!</f>
        <v>#REF!</v>
      </c>
      <c r="Q12" s="10" t="s">
        <v>5</v>
      </c>
    </row>
    <row r="13" spans="1:17" ht="21" customHeight="1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8"/>
      <c r="K13" s="3">
        <f>E12*K12</f>
        <v>30187.5</v>
      </c>
      <c r="L13" s="11"/>
      <c r="Q13" s="10"/>
    </row>
    <row r="14" spans="1:17" ht="152.25" customHeight="1">
      <c r="A14" s="8">
        <v>3</v>
      </c>
      <c r="B14" s="1" t="s">
        <v>29</v>
      </c>
      <c r="C14" s="14" t="s">
        <v>37</v>
      </c>
      <c r="D14" s="9" t="s">
        <v>13</v>
      </c>
      <c r="E14" s="32" t="s">
        <v>56</v>
      </c>
      <c r="F14" s="7">
        <v>34</v>
      </c>
      <c r="G14" s="7">
        <v>35</v>
      </c>
      <c r="H14" s="7">
        <v>40</v>
      </c>
      <c r="I14" s="7">
        <v>50</v>
      </c>
      <c r="J14" s="3">
        <f>(F14+G14+H14+I14)/4</f>
        <v>39.75</v>
      </c>
      <c r="K14" s="3">
        <v>39.75</v>
      </c>
      <c r="L14" s="11" t="e">
        <f>K14/#REF!</f>
        <v>#REF!</v>
      </c>
      <c r="Q14" s="10" t="s">
        <v>6</v>
      </c>
    </row>
    <row r="15" spans="1:17" ht="24" customHeight="1">
      <c r="A15" s="36" t="s">
        <v>22</v>
      </c>
      <c r="B15" s="37"/>
      <c r="C15" s="37"/>
      <c r="D15" s="37"/>
      <c r="E15" s="37"/>
      <c r="F15" s="37"/>
      <c r="G15" s="37"/>
      <c r="H15" s="37"/>
      <c r="I15" s="37"/>
      <c r="J15" s="38"/>
      <c r="K15" s="3">
        <f>E14*K14</f>
        <v>2782.5</v>
      </c>
      <c r="L15" s="11"/>
      <c r="Q15" s="10"/>
    </row>
    <row r="16" spans="1:17" ht="175.5" customHeight="1">
      <c r="A16" s="8">
        <v>4</v>
      </c>
      <c r="B16" s="1" t="s">
        <v>8</v>
      </c>
      <c r="C16" s="14" t="s">
        <v>38</v>
      </c>
      <c r="D16" s="3" t="s">
        <v>13</v>
      </c>
      <c r="E16" s="32" t="s">
        <v>50</v>
      </c>
      <c r="F16" s="7">
        <v>34</v>
      </c>
      <c r="G16" s="7">
        <v>35</v>
      </c>
      <c r="H16" s="7">
        <v>40</v>
      </c>
      <c r="I16" s="7">
        <v>50</v>
      </c>
      <c r="J16" s="3">
        <f>(F16+G16+H16+I16)/4</f>
        <v>39.75</v>
      </c>
      <c r="K16" s="3">
        <v>39.75</v>
      </c>
      <c r="L16" s="11" t="e">
        <f>K16/#REF!</f>
        <v>#REF!</v>
      </c>
      <c r="Q16" s="10"/>
    </row>
    <row r="17" spans="1:17" ht="21.75" customHeight="1">
      <c r="A17" s="36" t="s">
        <v>22</v>
      </c>
      <c r="B17" s="37"/>
      <c r="C17" s="37"/>
      <c r="D17" s="37"/>
      <c r="E17" s="37"/>
      <c r="F17" s="37"/>
      <c r="G17" s="37"/>
      <c r="H17" s="37"/>
      <c r="I17" s="37"/>
      <c r="J17" s="38"/>
      <c r="K17" s="3">
        <f>E16*K16</f>
        <v>9142.5</v>
      </c>
      <c r="L17" s="11"/>
      <c r="Q17" s="10"/>
    </row>
    <row r="18" spans="1:17" ht="133.5" customHeight="1">
      <c r="A18" s="8">
        <v>5</v>
      </c>
      <c r="B18" s="1" t="s">
        <v>25</v>
      </c>
      <c r="C18" s="58" t="s">
        <v>66</v>
      </c>
      <c r="D18" s="3" t="s">
        <v>13</v>
      </c>
      <c r="E18" s="32" t="s">
        <v>44</v>
      </c>
      <c r="F18" s="7">
        <v>55</v>
      </c>
      <c r="G18" s="3">
        <v>50</v>
      </c>
      <c r="H18" s="3">
        <v>45</v>
      </c>
      <c r="I18" s="7">
        <v>60</v>
      </c>
      <c r="J18" s="3">
        <f>(F18+G18+H18+I18)/4</f>
        <v>52.5</v>
      </c>
      <c r="K18" s="3">
        <v>52.5</v>
      </c>
      <c r="L18" s="11" t="e">
        <f>K18/#REF!</f>
        <v>#REF!</v>
      </c>
      <c r="Q18" s="10"/>
    </row>
    <row r="19" spans="1:17" ht="20.25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8"/>
      <c r="K19" s="3">
        <f>E18*K18</f>
        <v>2887.5</v>
      </c>
      <c r="L19" s="11"/>
      <c r="Q19" s="10"/>
    </row>
    <row r="20" spans="1:17" ht="140.25" customHeight="1">
      <c r="A20" s="8">
        <v>6</v>
      </c>
      <c r="B20" s="1" t="s">
        <v>9</v>
      </c>
      <c r="C20" s="15" t="s">
        <v>39</v>
      </c>
      <c r="D20" s="3" t="s">
        <v>13</v>
      </c>
      <c r="E20" s="32" t="s">
        <v>51</v>
      </c>
      <c r="F20" s="7">
        <v>30</v>
      </c>
      <c r="G20" s="7">
        <v>38</v>
      </c>
      <c r="H20" s="7">
        <v>43</v>
      </c>
      <c r="I20" s="7">
        <v>55</v>
      </c>
      <c r="J20" s="3">
        <f>(F20+G20+H20+I20)/4</f>
        <v>41.5</v>
      </c>
      <c r="K20" s="3">
        <v>41.5</v>
      </c>
      <c r="L20" s="11" t="e">
        <f>K20/#REF!</f>
        <v>#REF!</v>
      </c>
      <c r="Q20" s="10"/>
    </row>
    <row r="21" spans="1:17" ht="20.25" customHeight="1">
      <c r="A21" s="36" t="s">
        <v>22</v>
      </c>
      <c r="B21" s="37"/>
      <c r="C21" s="37"/>
      <c r="D21" s="37"/>
      <c r="E21" s="37"/>
      <c r="F21" s="37"/>
      <c r="G21" s="37"/>
      <c r="H21" s="37"/>
      <c r="I21" s="37"/>
      <c r="J21" s="38"/>
      <c r="K21" s="3">
        <f>E20*K20</f>
        <v>1660</v>
      </c>
      <c r="L21" s="11"/>
      <c r="Q21" s="10"/>
    </row>
    <row r="22" spans="1:17" ht="151.5" customHeight="1">
      <c r="A22" s="8">
        <v>7</v>
      </c>
      <c r="B22" s="1" t="s">
        <v>26</v>
      </c>
      <c r="C22" s="14" t="s">
        <v>40</v>
      </c>
      <c r="D22" s="3" t="s">
        <v>13</v>
      </c>
      <c r="E22" s="32" t="s">
        <v>52</v>
      </c>
      <c r="F22" s="7">
        <v>45</v>
      </c>
      <c r="G22" s="3">
        <v>45</v>
      </c>
      <c r="H22" s="3">
        <v>45</v>
      </c>
      <c r="I22" s="7">
        <v>40</v>
      </c>
      <c r="J22" s="3">
        <f>(F22+G22+H22+I22)/4</f>
        <v>43.75</v>
      </c>
      <c r="K22" s="3">
        <v>43.75</v>
      </c>
      <c r="L22" s="11" t="e">
        <f>K22/#REF!</f>
        <v>#REF!</v>
      </c>
      <c r="Q22" s="10"/>
    </row>
    <row r="23" spans="1:17" ht="24.75" customHeight="1">
      <c r="A23" s="36" t="s">
        <v>22</v>
      </c>
      <c r="B23" s="37"/>
      <c r="C23" s="37"/>
      <c r="D23" s="37"/>
      <c r="E23" s="37"/>
      <c r="F23" s="37"/>
      <c r="G23" s="37"/>
      <c r="H23" s="37"/>
      <c r="I23" s="37"/>
      <c r="J23" s="38"/>
      <c r="K23" s="3">
        <f>E22*K22</f>
        <v>1968.75</v>
      </c>
      <c r="L23" s="11"/>
      <c r="Q23" s="10"/>
    </row>
    <row r="24" spans="1:17" ht="135" customHeight="1">
      <c r="A24" s="8">
        <v>8</v>
      </c>
      <c r="B24" s="1" t="s">
        <v>31</v>
      </c>
      <c r="C24" s="14" t="s">
        <v>41</v>
      </c>
      <c r="D24" s="3" t="s">
        <v>13</v>
      </c>
      <c r="E24" s="32" t="s">
        <v>53</v>
      </c>
      <c r="F24" s="7">
        <v>40</v>
      </c>
      <c r="G24" s="3">
        <v>45</v>
      </c>
      <c r="H24" s="3">
        <v>50</v>
      </c>
      <c r="I24" s="7">
        <v>45</v>
      </c>
      <c r="J24" s="3">
        <f>(F24+G24+H24+I24)/4</f>
        <v>45</v>
      </c>
      <c r="K24" s="3">
        <v>45</v>
      </c>
      <c r="L24" s="11"/>
      <c r="Q24" s="10"/>
    </row>
    <row r="25" spans="1:17" ht="24" customHeight="1">
      <c r="A25" s="8"/>
      <c r="B25" s="1"/>
      <c r="C25" s="14"/>
      <c r="D25" s="3"/>
      <c r="E25" s="16"/>
      <c r="F25" s="3"/>
      <c r="G25" s="3"/>
      <c r="H25" s="3"/>
      <c r="I25" s="3"/>
      <c r="J25" s="3"/>
      <c r="K25" s="3">
        <f>E24*K24</f>
        <v>2340</v>
      </c>
      <c r="L25" s="11"/>
      <c r="Q25" s="10"/>
    </row>
    <row r="26" spans="1:17" ht="123" customHeight="1">
      <c r="A26" s="8">
        <v>9</v>
      </c>
      <c r="B26" s="1" t="s">
        <v>10</v>
      </c>
      <c r="C26" s="14" t="s">
        <v>48</v>
      </c>
      <c r="D26" s="3" t="s">
        <v>13</v>
      </c>
      <c r="E26" s="32" t="s">
        <v>45</v>
      </c>
      <c r="F26" s="7">
        <v>36</v>
      </c>
      <c r="G26" s="7">
        <v>38</v>
      </c>
      <c r="H26" s="3">
        <v>36</v>
      </c>
      <c r="I26" s="7">
        <v>40</v>
      </c>
      <c r="J26" s="3">
        <f>(F26+G26+H26+I26)/4</f>
        <v>37.5</v>
      </c>
      <c r="K26" s="3">
        <v>37.5</v>
      </c>
      <c r="L26" s="11"/>
      <c r="Q26" s="10"/>
    </row>
    <row r="27" spans="1:17" ht="25.5" customHeight="1">
      <c r="A27" s="36" t="s">
        <v>22</v>
      </c>
      <c r="B27" s="37"/>
      <c r="C27" s="37"/>
      <c r="D27" s="37"/>
      <c r="E27" s="37"/>
      <c r="F27" s="37"/>
      <c r="G27" s="37"/>
      <c r="H27" s="37"/>
      <c r="I27" s="37"/>
      <c r="J27" s="38"/>
      <c r="K27" s="3">
        <f>E26*K26</f>
        <v>13125</v>
      </c>
      <c r="L27" s="11"/>
      <c r="Q27" s="10"/>
    </row>
    <row r="28" spans="1:17" ht="134.25" customHeight="1">
      <c r="A28" s="8">
        <v>10</v>
      </c>
      <c r="B28" s="1" t="s">
        <v>30</v>
      </c>
      <c r="C28" s="14" t="s">
        <v>67</v>
      </c>
      <c r="D28" s="3" t="s">
        <v>13</v>
      </c>
      <c r="E28" s="32" t="s">
        <v>54</v>
      </c>
      <c r="F28" s="7">
        <v>36</v>
      </c>
      <c r="G28" s="7">
        <v>36</v>
      </c>
      <c r="H28" s="7">
        <v>41</v>
      </c>
      <c r="I28" s="7">
        <v>35</v>
      </c>
      <c r="J28" s="3">
        <f>(F28+G28+H28+I28)/4</f>
        <v>37</v>
      </c>
      <c r="K28" s="3">
        <v>37</v>
      </c>
      <c r="L28" s="11" t="e">
        <f>K28/#REF!</f>
        <v>#REF!</v>
      </c>
      <c r="Q28" s="10"/>
    </row>
    <row r="29" spans="1:17" ht="18.75" customHeight="1">
      <c r="A29" s="39" t="s">
        <v>22</v>
      </c>
      <c r="B29" s="39"/>
      <c r="C29" s="39"/>
      <c r="D29" s="39"/>
      <c r="E29" s="39"/>
      <c r="F29" s="39"/>
      <c r="G29" s="39"/>
      <c r="H29" s="39"/>
      <c r="I29" s="39"/>
      <c r="J29" s="39"/>
      <c r="K29" s="3">
        <f>E28*K28</f>
        <v>29600</v>
      </c>
      <c r="L29" s="11"/>
      <c r="Q29" s="10"/>
    </row>
    <row r="30" spans="1:17" ht="168" customHeight="1">
      <c r="A30" s="26">
        <v>11</v>
      </c>
      <c r="B30" s="1" t="s">
        <v>11</v>
      </c>
      <c r="C30" s="14" t="s">
        <v>68</v>
      </c>
      <c r="D30" s="3" t="s">
        <v>13</v>
      </c>
      <c r="E30" s="32" t="s">
        <v>55</v>
      </c>
      <c r="F30" s="34">
        <v>62</v>
      </c>
      <c r="G30" s="31">
        <v>65</v>
      </c>
      <c r="H30" s="31">
        <v>70</v>
      </c>
      <c r="I30" s="31">
        <v>60</v>
      </c>
      <c r="J30" s="3">
        <f>(F30+G30+H30+I30)/4</f>
        <v>64.25</v>
      </c>
      <c r="K30" s="3">
        <v>64.25</v>
      </c>
      <c r="L30" s="11"/>
      <c r="Q30" s="10"/>
    </row>
    <row r="31" spans="1:17" ht="18.75" customHeight="1">
      <c r="A31" s="36" t="s">
        <v>22</v>
      </c>
      <c r="B31" s="37"/>
      <c r="C31" s="37"/>
      <c r="D31" s="37"/>
      <c r="E31" s="37"/>
      <c r="F31" s="37"/>
      <c r="G31" s="37"/>
      <c r="H31" s="37"/>
      <c r="I31" s="37"/>
      <c r="J31" s="38"/>
      <c r="K31" s="3">
        <f>E30*K30</f>
        <v>102800</v>
      </c>
      <c r="L31" s="11"/>
      <c r="Q31" s="10"/>
    </row>
    <row r="32" spans="1:17" ht="162" customHeight="1">
      <c r="A32" s="26">
        <v>12</v>
      </c>
      <c r="B32" s="1" t="s">
        <v>32</v>
      </c>
      <c r="C32" s="26" t="s">
        <v>33</v>
      </c>
      <c r="D32" s="1" t="s">
        <v>13</v>
      </c>
      <c r="E32" s="17">
        <v>160</v>
      </c>
      <c r="F32" s="31">
        <v>36</v>
      </c>
      <c r="G32" s="31">
        <v>42</v>
      </c>
      <c r="H32" s="31">
        <v>47</v>
      </c>
      <c r="I32" s="31">
        <v>55</v>
      </c>
      <c r="J32" s="3">
        <f>(F32+G32+H32+I32)/4</f>
        <v>45</v>
      </c>
      <c r="K32" s="3">
        <v>45</v>
      </c>
      <c r="L32" s="11"/>
      <c r="Q32" s="10"/>
    </row>
    <row r="33" spans="1:17" ht="18.75" customHeight="1">
      <c r="A33" s="36" t="s">
        <v>22</v>
      </c>
      <c r="B33" s="37"/>
      <c r="C33" s="37"/>
      <c r="D33" s="37"/>
      <c r="E33" s="37"/>
      <c r="F33" s="37"/>
      <c r="G33" s="37"/>
      <c r="H33" s="37"/>
      <c r="I33" s="37"/>
      <c r="J33" s="38"/>
      <c r="K33" s="3">
        <f>E32*K32</f>
        <v>7200</v>
      </c>
      <c r="L33" s="11"/>
      <c r="Q33" s="10"/>
    </row>
    <row r="34" spans="1:12" ht="112.5" customHeight="1">
      <c r="A34" s="1">
        <v>13</v>
      </c>
      <c r="B34" s="27" t="s">
        <v>34</v>
      </c>
      <c r="C34" s="28" t="s">
        <v>35</v>
      </c>
      <c r="D34" s="3" t="s">
        <v>13</v>
      </c>
      <c r="E34" s="17">
        <v>50</v>
      </c>
      <c r="F34" s="7">
        <v>30</v>
      </c>
      <c r="G34" s="7">
        <v>32</v>
      </c>
      <c r="H34" s="7">
        <v>37</v>
      </c>
      <c r="I34" s="7">
        <v>40</v>
      </c>
      <c r="J34" s="3">
        <f>(F34+G34+H34+I34)/4</f>
        <v>34.75</v>
      </c>
      <c r="K34" s="3">
        <v>34.75</v>
      </c>
      <c r="L34" s="11" t="e">
        <f>K34/#REF!</f>
        <v>#REF!</v>
      </c>
    </row>
    <row r="35" spans="1:12" ht="24" customHeight="1">
      <c r="A35" s="36" t="s">
        <v>22</v>
      </c>
      <c r="B35" s="37"/>
      <c r="C35" s="37"/>
      <c r="D35" s="37"/>
      <c r="E35" s="37"/>
      <c r="F35" s="37"/>
      <c r="G35" s="37"/>
      <c r="H35" s="37"/>
      <c r="I35" s="37"/>
      <c r="J35" s="38"/>
      <c r="K35" s="3">
        <f>E34*K34</f>
        <v>1737.5</v>
      </c>
      <c r="L35" s="11"/>
    </row>
    <row r="36" spans="1:12" ht="112.5" customHeight="1">
      <c r="A36" s="1">
        <v>14</v>
      </c>
      <c r="B36" s="27" t="s">
        <v>57</v>
      </c>
      <c r="C36" s="28" t="s">
        <v>64</v>
      </c>
      <c r="D36" s="3" t="s">
        <v>13</v>
      </c>
      <c r="E36" s="17">
        <v>13</v>
      </c>
      <c r="F36" s="7">
        <v>115</v>
      </c>
      <c r="G36" s="3">
        <v>120</v>
      </c>
      <c r="H36" s="7">
        <v>110</v>
      </c>
      <c r="I36" s="7">
        <v>115</v>
      </c>
      <c r="J36" s="3">
        <f>(F36+G36+H36+I36)/4</f>
        <v>115</v>
      </c>
      <c r="K36" s="3">
        <v>115</v>
      </c>
      <c r="L36" s="11"/>
    </row>
    <row r="37" spans="1:12" ht="21" customHeight="1">
      <c r="A37" s="36">
        <v>24</v>
      </c>
      <c r="B37" s="37"/>
      <c r="C37" s="37"/>
      <c r="D37" s="37"/>
      <c r="E37" s="37"/>
      <c r="F37" s="37"/>
      <c r="G37" s="37"/>
      <c r="H37" s="37"/>
      <c r="I37" s="37"/>
      <c r="J37" s="38"/>
      <c r="K37" s="3">
        <f>E36*K36</f>
        <v>1495</v>
      </c>
      <c r="L37" s="11"/>
    </row>
    <row r="38" spans="1:11" ht="15">
      <c r="A38" s="19" t="s">
        <v>23</v>
      </c>
      <c r="B38" s="23"/>
      <c r="C38" s="23"/>
      <c r="D38" s="23"/>
      <c r="E38" s="23"/>
      <c r="F38" s="23"/>
      <c r="G38" s="23"/>
      <c r="H38" s="23"/>
      <c r="I38" s="23"/>
      <c r="J38" s="24"/>
      <c r="K38" s="4">
        <f>K11+K13+K15+K17+K19+K21+K23+K25+K27+K29+K31+K33+K35+K37</f>
        <v>219863.75</v>
      </c>
    </row>
    <row r="40" spans="1:11" ht="15">
      <c r="A40" s="43" t="s">
        <v>46</v>
      </c>
      <c r="B40" s="43"/>
      <c r="C40" s="43"/>
      <c r="D40" s="43"/>
      <c r="E40" s="43"/>
      <c r="F40" s="43"/>
      <c r="K40" s="25">
        <f>K11+K13+K15+K17+K19+K21+K23+K25+K27+K29+K31+K33+K35+K37</f>
        <v>219863.75</v>
      </c>
    </row>
    <row r="41" ht="12.75" hidden="1"/>
    <row r="42" ht="12.75" hidden="1"/>
    <row r="43" spans="1:11" ht="21.75" customHeight="1">
      <c r="A43" s="44" t="s">
        <v>58</v>
      </c>
      <c r="B43" s="45"/>
      <c r="C43" s="45"/>
      <c r="D43" s="45"/>
      <c r="E43" s="45"/>
      <c r="F43" s="46"/>
      <c r="K43" s="10" t="s">
        <v>63</v>
      </c>
    </row>
    <row r="44" spans="1:6" ht="19.5" customHeight="1">
      <c r="A44" s="44" t="s">
        <v>59</v>
      </c>
      <c r="B44" s="45"/>
      <c r="C44" s="45"/>
      <c r="D44" s="45"/>
      <c r="E44" s="45"/>
      <c r="F44" s="46"/>
    </row>
    <row r="45" spans="1:6" ht="21" customHeight="1">
      <c r="A45" s="44" t="s">
        <v>60</v>
      </c>
      <c r="B45" s="45"/>
      <c r="C45" s="45"/>
      <c r="D45" s="45"/>
      <c r="E45" s="45"/>
      <c r="F45" s="46"/>
    </row>
    <row r="46" ht="3" customHeight="1" hidden="1"/>
    <row r="47" spans="1:12" ht="25.5" customHeight="1">
      <c r="A47" s="42" t="s">
        <v>24</v>
      </c>
      <c r="B47" s="42"/>
      <c r="C47" s="42"/>
      <c r="D47" s="12"/>
      <c r="E47" s="12"/>
      <c r="F47" s="12"/>
      <c r="G47" s="12"/>
      <c r="H47" s="12"/>
      <c r="I47" s="12"/>
      <c r="J47" s="12"/>
      <c r="K47" s="12"/>
      <c r="L47" s="5"/>
    </row>
    <row r="48" spans="1:4" ht="20.25" customHeight="1">
      <c r="A48" s="41" t="s">
        <v>27</v>
      </c>
      <c r="B48" s="41"/>
      <c r="C48" s="41"/>
      <c r="D48" s="18"/>
    </row>
    <row r="49" spans="1:4" ht="12.75">
      <c r="A49" s="41" t="s">
        <v>61</v>
      </c>
      <c r="B49" s="41"/>
      <c r="C49" s="41"/>
      <c r="D49" s="41"/>
    </row>
    <row r="50" spans="1:4" ht="12.75">
      <c r="A50" s="18"/>
      <c r="B50" s="18"/>
      <c r="C50" s="18"/>
      <c r="D50" s="18"/>
    </row>
  </sheetData>
  <sheetProtection/>
  <mergeCells count="32">
    <mergeCell ref="A23:J23"/>
    <mergeCell ref="A35:J35"/>
    <mergeCell ref="F7:I7"/>
    <mergeCell ref="A19:J19"/>
    <mergeCell ref="D7:D8"/>
    <mergeCell ref="A13:J13"/>
    <mergeCell ref="A6:G6"/>
    <mergeCell ref="A11:J11"/>
    <mergeCell ref="A4:K4"/>
    <mergeCell ref="K7:K8"/>
    <mergeCell ref="J7:J8"/>
    <mergeCell ref="A15:J15"/>
    <mergeCell ref="A44:F44"/>
    <mergeCell ref="A45:F45"/>
    <mergeCell ref="E7:E8"/>
    <mergeCell ref="A37:J37"/>
    <mergeCell ref="A17:J17"/>
    <mergeCell ref="J1:K1"/>
    <mergeCell ref="B7:B8"/>
    <mergeCell ref="C7:C8"/>
    <mergeCell ref="A7:A8"/>
    <mergeCell ref="A33:J33"/>
    <mergeCell ref="A31:J31"/>
    <mergeCell ref="A29:J29"/>
    <mergeCell ref="A3:K3"/>
    <mergeCell ref="A27:J27"/>
    <mergeCell ref="A49:D49"/>
    <mergeCell ref="A47:C47"/>
    <mergeCell ref="A40:F40"/>
    <mergeCell ref="A48:C48"/>
    <mergeCell ref="A21:J21"/>
    <mergeCell ref="A43:F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2015-12-03T06:54:01Z</cp:lastPrinted>
  <dcterms:created xsi:type="dcterms:W3CDTF">1996-10-08T23:32:33Z</dcterms:created>
  <dcterms:modified xsi:type="dcterms:W3CDTF">2015-12-15T06:12:32Z</dcterms:modified>
  <cp:category/>
  <cp:version/>
  <cp:contentType/>
  <cp:contentStatus/>
</cp:coreProperties>
</file>