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</sheets>
  <definedNames>
    <definedName name="_xlnm.Print_Area" localSheetId="0">'фрукты'!$A$1:$J$20</definedName>
  </definedNames>
  <calcPr fullCalcOnLoad="1"/>
</workbook>
</file>

<file path=xl/sharedStrings.xml><?xml version="1.0" encoding="utf-8"?>
<sst xmlns="http://schemas.openxmlformats.org/spreadsheetml/2006/main" count="36" uniqueCount="33">
  <si>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</si>
  <si>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</si>
  <si>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</si>
  <si>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</si>
  <si>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</si>
  <si>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</si>
  <si>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</si>
  <si>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</si>
  <si>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</si>
  <si>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</si>
  <si>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</si>
  <si>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</si>
  <si>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</si>
  <si>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IV. ОБОСНОВАНИЕ НАЧАЛЬНОЙ (МАКСИМАЛЬНОЙ) ЦЕНЫ КОНТРАКТА, НАЧАЛЬНЫХ ЦЕН ЕДИНИЦ ТОВАРА, РАБОТЫ, УСЛУГИ</t>
  </si>
  <si>
    <t>Исполнитель: заведующий хозяйством ____________________ Котельникова Л.Г.</t>
  </si>
  <si>
    <t>Штука</t>
  </si>
  <si>
    <t>Килограмм</t>
  </si>
  <si>
    <t>Фасоль консервированная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</si>
  <si>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</si>
  <si>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</si>
  <si>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</si>
  <si>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</si>
  <si>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</si>
  <si>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</si>
  <si>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</si>
  <si>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</si>
  <si>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Директор ______________________ Л.Н.Балуева</t>
  </si>
  <si>
    <t>10.39.21.120-00000013. Ягоды замороженные. Вид ягод по технологии производства: целые. Наименование ягод: клюква. Товарный сорт: высший.</t>
  </si>
  <si>
    <t xml:space="preserve">10.39.21.120-00000020. Ягоды замороженные. Вид ягод по технологии производства: целые. Наименование ягод: вишня. Товарный сорт: высший. </t>
  </si>
  <si>
    <t xml:space="preserve">10.39.21.120-00000001. Ягоды замороженные. Вид ягод по технологии производства: целые. Наименование ягод: смородина черная. Товарный сорт: высший. </t>
  </si>
  <si>
    <t>Ед. товара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</si>
  <si>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</si>
  <si>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Товарный сорт: высший.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</si>
</sst>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/>
    </xf>
    <xf numFmtId="43" fontId="41" fillId="33" borderId="10" xfId="59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wrapText="1"/>
    </xf>
    <xf numFmtId="0" fontId="4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vertical="top" wrapText="1"/>
    </xf>
    <xf numFmtId="164" fontId="43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3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/>
    </xf>
    <xf numFmtId="43" fontId="44" fillId="33" borderId="10" xfId="59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left" vertical="center" wrapText="1"/>
    </xf>
    <xf numFmtId="43" fontId="41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42" fillId="33" borderId="11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center"/>
    </xf>
    <xf numFmtId="2" fontId="41" fillId="33" borderId="0" xfId="0" applyNumberFormat="1" applyFont="1" applyFill="1" applyBorder="1" applyAlignment="1">
      <alignment horizontal="center" vertical="center"/>
    </xf>
    <xf numFmtId="2" fontId="42" fillId="33" borderId="0" xfId="0" applyNumberFormat="1" applyFont="1" applyFill="1" applyBorder="1" applyAlignment="1">
      <alignment horizontal="center" vertical="center"/>
    </xf>
    <xf numFmtId="43" fontId="41" fillId="33" borderId="0" xfId="59" applyFont="1" applyFill="1" applyBorder="1" applyAlignment="1">
      <alignment horizontal="center" vertical="center"/>
    </xf>
    <xf numFmtId="1" fontId="42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2" fillId="33" borderId="12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1" max="1" width="7.8515625" style="7" customWidth="1"/>
    <col min="2" max="2" width="17.8515625" style="10" customWidth="1"/>
    <col min="3" max="3" width="50.140625" style="7" customWidth="1"/>
    <col min="4" max="4" width="12.7109375" style="7" customWidth="1"/>
    <col min="5" max="5" width="9.57421875" style="7" customWidth="1"/>
    <col min="6" max="8" width="9.140625" style="7" customWidth="1"/>
    <col min="9" max="9" width="10.28125" style="7" customWidth="1"/>
    <col min="10" max="10" width="16.28125" style="7" customWidth="1"/>
    <col min="11" max="11" width="14.28125" style="7" bestFit="1" customWidth="1"/>
    <col min="12" max="16384" width="9.140625" style="7" customWidth="1"/>
  </cols>
  <sheetData>
    <row r="1" spans="1:10" s="15" customFormat="1" ht="33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6" customFormat="1" ht="30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5" customFormat="1" ht="14.25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9.5" customHeight="1">
      <c r="A4" s="48" t="s">
        <v>0</v>
      </c>
      <c r="B4" s="48" t="s">
        <v>8</v>
      </c>
      <c r="C4" s="48" t="s">
        <v>9</v>
      </c>
      <c r="D4" s="48" t="s">
        <v>30</v>
      </c>
      <c r="E4" s="48" t="s">
        <v>1</v>
      </c>
      <c r="F4" s="48" t="s">
        <v>2</v>
      </c>
      <c r="G4" s="48"/>
      <c r="H4" s="48"/>
      <c r="I4" s="49" t="s">
        <v>6</v>
      </c>
      <c r="J4" s="49" t="s">
        <v>7</v>
      </c>
    </row>
    <row r="5" spans="1:10" ht="25.5" customHeight="1">
      <c r="A5" s="48"/>
      <c r="B5" s="49"/>
      <c r="C5" s="48"/>
      <c r="D5" s="49"/>
      <c r="E5" s="48"/>
      <c r="F5" s="18" t="s">
        <v>3</v>
      </c>
      <c r="G5" s="18" t="s">
        <v>4</v>
      </c>
      <c r="H5" s="18" t="s">
        <v>5</v>
      </c>
      <c r="I5" s="50"/>
      <c r="J5" s="50"/>
    </row>
    <row r="6" spans="1:17" ht="105" customHeight="1">
      <c r="A6" s="19">
        <v>1</v>
      </c>
      <c r="B6" s="13" t="s">
        <v>17</v>
      </c>
      <c r="C6" s="33" t="s">
        <v>31</v>
      </c>
      <c r="D6" s="34" t="s">
        <v>15</v>
      </c>
      <c r="E6" s="2">
        <v>1125</v>
      </c>
      <c r="F6" s="3">
        <v>48</v>
      </c>
      <c r="G6" s="3">
        <v>50</v>
      </c>
      <c r="H6" s="3">
        <v>52</v>
      </c>
      <c r="I6" s="4">
        <f>ROUND((F6+G6+H6)/3,2)</f>
        <v>50</v>
      </c>
      <c r="J6" s="8">
        <f>E6*I6</f>
        <v>56250</v>
      </c>
      <c r="L6" s="35"/>
      <c r="M6" s="36"/>
      <c r="N6" s="36"/>
      <c r="O6" s="36"/>
      <c r="P6" s="37"/>
      <c r="Q6" s="38"/>
    </row>
    <row r="7" spans="1:17" ht="45" customHeight="1">
      <c r="A7" s="19">
        <v>2</v>
      </c>
      <c r="B7" s="1" t="s">
        <v>18</v>
      </c>
      <c r="C7" s="13" t="s">
        <v>27</v>
      </c>
      <c r="D7" s="34" t="s">
        <v>16</v>
      </c>
      <c r="E7" s="2">
        <v>390</v>
      </c>
      <c r="F7" s="3">
        <v>297.6</v>
      </c>
      <c r="G7" s="3">
        <v>310</v>
      </c>
      <c r="H7" s="3">
        <v>322.4</v>
      </c>
      <c r="I7" s="4">
        <f>ROUND((F7+G7+H7)/3,2)</f>
        <v>310</v>
      </c>
      <c r="J7" s="8">
        <f>E7*I7</f>
        <v>120900</v>
      </c>
      <c r="L7" s="35"/>
      <c r="M7" s="36"/>
      <c r="N7" s="36"/>
      <c r="O7" s="36"/>
      <c r="P7" s="37"/>
      <c r="Q7" s="38"/>
    </row>
    <row r="8" spans="1:17" ht="45" customHeight="1">
      <c r="A8" s="19">
        <v>3</v>
      </c>
      <c r="B8" s="1" t="s">
        <v>19</v>
      </c>
      <c r="C8" s="13" t="s">
        <v>28</v>
      </c>
      <c r="D8" s="34" t="s">
        <v>16</v>
      </c>
      <c r="E8" s="32">
        <v>360</v>
      </c>
      <c r="F8" s="3">
        <v>150.12</v>
      </c>
      <c r="G8" s="3">
        <v>156.38</v>
      </c>
      <c r="H8" s="3">
        <v>162.63</v>
      </c>
      <c r="I8" s="4">
        <f>ROUND((F8+G8+H8)/3,2)</f>
        <v>156.38</v>
      </c>
      <c r="J8" s="8">
        <f>E8*I8</f>
        <v>56296.799999999996</v>
      </c>
      <c r="L8" s="39"/>
      <c r="M8" s="36"/>
      <c r="N8" s="36"/>
      <c r="O8" s="36"/>
      <c r="P8" s="37"/>
      <c r="Q8" s="38"/>
    </row>
    <row r="9" spans="1:17" ht="45" customHeight="1">
      <c r="A9" s="19">
        <v>4</v>
      </c>
      <c r="B9" s="1" t="s">
        <v>20</v>
      </c>
      <c r="C9" s="13" t="s">
        <v>29</v>
      </c>
      <c r="D9" s="34" t="s">
        <v>16</v>
      </c>
      <c r="E9" s="2">
        <v>385</v>
      </c>
      <c r="F9" s="3">
        <v>222</v>
      </c>
      <c r="G9" s="3">
        <v>231.25</v>
      </c>
      <c r="H9" s="3">
        <v>240.5</v>
      </c>
      <c r="I9" s="4">
        <f>ROUND((F9+G9+H9)/3,2)</f>
        <v>231.25</v>
      </c>
      <c r="J9" s="8">
        <f>E9*I9</f>
        <v>89031.25</v>
      </c>
      <c r="L9" s="35"/>
      <c r="M9" s="36"/>
      <c r="N9" s="36"/>
      <c r="O9" s="36"/>
      <c r="P9" s="37"/>
      <c r="Q9" s="38"/>
    </row>
    <row r="10" spans="1:17" ht="90" customHeight="1">
      <c r="A10" s="19">
        <v>5</v>
      </c>
      <c r="B10" s="1" t="s">
        <v>21</v>
      </c>
      <c r="C10" s="13" t="s">
        <v>32</v>
      </c>
      <c r="D10" s="34" t="s">
        <v>16</v>
      </c>
      <c r="E10" s="2">
        <v>1452</v>
      </c>
      <c r="F10" s="3">
        <v>145.23</v>
      </c>
      <c r="G10" s="3">
        <v>151.29</v>
      </c>
      <c r="H10" s="3">
        <v>157.33</v>
      </c>
      <c r="I10" s="4">
        <f>ROUND((F10+G10+H10)/3,2)</f>
        <v>151.28</v>
      </c>
      <c r="J10" s="8">
        <f>E10*I10</f>
        <v>219658.56</v>
      </c>
      <c r="L10" s="35"/>
      <c r="M10" s="36"/>
      <c r="N10" s="36"/>
      <c r="O10" s="36"/>
      <c r="P10" s="37"/>
      <c r="Q10" s="38"/>
    </row>
    <row r="11" spans="1:11" ht="15">
      <c r="A11" s="42" t="s">
        <v>10</v>
      </c>
      <c r="B11" s="43"/>
      <c r="C11" s="43"/>
      <c r="D11" s="44"/>
      <c r="E11" s="43"/>
      <c r="F11" s="43"/>
      <c r="G11" s="43"/>
      <c r="H11" s="43"/>
      <c r="I11" s="45"/>
      <c r="J11" s="20">
        <f>SUM(J6:J10)</f>
        <v>542136.61</v>
      </c>
      <c r="K11" s="17"/>
    </row>
    <row r="12" spans="1:10" ht="15" customHeight="1">
      <c r="A12" s="5"/>
      <c r="B12" s="9"/>
      <c r="C12" s="5"/>
      <c r="D12" s="5"/>
      <c r="E12" s="5"/>
      <c r="F12" s="5"/>
      <c r="G12" s="5"/>
      <c r="H12" s="5"/>
      <c r="I12" s="5"/>
      <c r="J12" s="14"/>
    </row>
    <row r="13" spans="1:9" s="15" customFormat="1" ht="15" customHeight="1">
      <c r="A13" s="11">
        <v>1</v>
      </c>
      <c r="B13" s="40" t="s">
        <v>23</v>
      </c>
      <c r="C13" s="40"/>
      <c r="D13" s="21"/>
      <c r="E13" s="21"/>
      <c r="F13" s="21"/>
      <c r="G13" s="21"/>
      <c r="H13" s="21"/>
      <c r="I13" s="22"/>
    </row>
    <row r="14" spans="1:9" s="23" customFormat="1" ht="15" customHeight="1">
      <c r="A14" s="12">
        <v>2</v>
      </c>
      <c r="B14" s="40" t="s">
        <v>24</v>
      </c>
      <c r="C14" s="40"/>
      <c r="D14" s="21"/>
      <c r="E14" s="21"/>
      <c r="F14" s="21"/>
      <c r="G14" s="21"/>
      <c r="H14" s="21"/>
      <c r="I14" s="22"/>
    </row>
    <row r="15" spans="1:10" s="15" customFormat="1" ht="15" customHeight="1">
      <c r="A15" s="11">
        <v>3</v>
      </c>
      <c r="B15" s="40" t="s">
        <v>25</v>
      </c>
      <c r="C15" s="40"/>
      <c r="D15" s="21"/>
      <c r="E15" s="21"/>
      <c r="F15" s="21"/>
      <c r="G15" s="21"/>
      <c r="H15" s="21"/>
      <c r="I15" s="22"/>
      <c r="J15" s="24"/>
    </row>
    <row r="16" spans="1:10" ht="15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s="30" customFormat="1" ht="15">
      <c r="A17" s="28" t="s">
        <v>12</v>
      </c>
      <c r="B17" s="29"/>
      <c r="C17" s="6"/>
      <c r="D17" s="7"/>
      <c r="E17" s="7"/>
      <c r="F17" s="7"/>
      <c r="G17" s="7"/>
      <c r="H17" s="7"/>
      <c r="I17" s="7"/>
      <c r="J17" s="7"/>
    </row>
    <row r="18" spans="1:10" s="30" customFormat="1" ht="15">
      <c r="A18" s="28" t="s">
        <v>26</v>
      </c>
      <c r="B18" s="29"/>
      <c r="C18" s="28"/>
      <c r="D18" s="28"/>
      <c r="E18" s="28"/>
      <c r="F18" s="28"/>
      <c r="G18" s="28"/>
      <c r="H18" s="28"/>
      <c r="I18" s="7"/>
      <c r="J18" s="7"/>
    </row>
    <row r="19" spans="1:10" s="30" customFormat="1" ht="15">
      <c r="A19" s="28" t="s">
        <v>14</v>
      </c>
      <c r="B19" s="28"/>
      <c r="C19" s="28"/>
      <c r="D19" s="31"/>
      <c r="E19" s="31"/>
      <c r="F19" s="31"/>
      <c r="G19" s="7"/>
      <c r="H19" s="7"/>
      <c r="I19" s="7"/>
      <c r="J19" s="7"/>
    </row>
    <row r="20" spans="1:10" s="30" customFormat="1" ht="15">
      <c r="A20" s="41"/>
      <c r="B20" s="41"/>
      <c r="C20" s="41"/>
      <c r="D20" s="31"/>
      <c r="E20" s="31"/>
      <c r="F20" s="31"/>
      <c r="G20" s="7"/>
      <c r="H20" s="7"/>
      <c r="I20" s="7"/>
      <c r="J20" s="7"/>
    </row>
  </sheetData>
  <sheetProtection/>
  <mergeCells count="16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5:C15"/>
    <mergeCell ref="A20:C20"/>
    <mergeCell ref="A11:I11"/>
    <mergeCell ref="B13:C13"/>
    <mergeCell ref="B14:C14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2021-05-24T04:41:09Z</cp:lastPrinted>
  <dcterms:created xsi:type="dcterms:W3CDTF">2014-02-14T07:05:08Z</dcterms:created>
  <dcterms:modified xsi:type="dcterms:W3CDTF">2021-06-17T11:06:49Z</dcterms:modified>
  <cp:category/>
  <cp:version/>
  <cp:contentType/>
  <cp:contentStatus/>
</cp:coreProperties>
</file>