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'Лист3'!$A$1:$K$42</definedName>
  </definedNames>
  <calcPr fullCalcOnLoad="1"/>
</workbook>
</file>

<file path=xl/sharedStrings.xml><?xml version="1.0" encoding="utf-8"?>
<sst xmlns="http://schemas.openxmlformats.org/spreadsheetml/2006/main" count="65" uniqueCount="49">
  <si>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</si>
  <si>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</si>
  <si>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</si>
  <si>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</si>
  <si>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</si>
  <si>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</si>
  <si>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</si>
  <si>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</si>
  <si>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</si>
  <si>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</si>
  <si>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</si>
  <si>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</si>
  <si>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</si>
  <si>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</si>
  <si>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</si>
  <si>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</t>
  </si>
  <si>
    <t>Аукцион в электронной форме на поставку ученической мебели</t>
  </si>
  <si>
    <t>Метод сопостовимых рыночных цен (анализ рынка)</t>
  </si>
  <si>
    <t xml:space="preserve">Стол ученический 2-местный регулируемый 4-6 гр. </t>
  </si>
  <si>
    <t xml:space="preserve">Стул ученический регулируемый 4-6 гр. </t>
  </si>
  <si>
    <t xml:space="preserve"> Габаритные размеры: ширина не менее 1200 мм и не более 1250 мм, глубина не менее 500 мм и не более 550 мм, высота не менее 640 мм и не более  800 мм. Цвет: дуб молочный. Столешница изготовлена из ДСП. Торцы столешницы отделаны противоударной кромкой ПВХ. Металлокаркас окрашен износостойкой порошковой краской коричневого цвета;  профильная труба сечение  не менее 25*25 мм, пластиковые заглушки. Наличие двух крючков для портфелей, передней панели.</t>
  </si>
  <si>
    <t xml:space="preserve">  Высота стула не менее:  380 мм и не более 460 мм. Каркас из профильной трубы сечения не менее 25*25мм. Металлокаркас окрашен износостойкой порошковой краской коричневого цвета. Пластиковые заглушки. Сиденье и спинка стула изготавливаются из гнутопрофилированной фанеры, покрытой лаком, прикрепленны к каркасу при помощи заклепок.</t>
  </si>
  <si>
    <t xml:space="preserve"> Размеры не менее 1600*700*750 мм ЛДСП не менее 16 мм, кромка ПВХ не менее 0,4 мм. Цвет: дуб молочный.</t>
  </si>
  <si>
    <t>Стол письменный.</t>
  </si>
  <si>
    <t>Материал и цвет каркаса - металл с порошковым покрытием: черный. Материал обивки и цвет - ткань: черный. Высота не менее 82,5 см.Ширина сиденья  не менее 48 см. Глубина сиденья не менее 40 см. Максимальная нагрузка не менее 120 кг.Пластиковые заглушки на ножках - наличие.</t>
  </si>
  <si>
    <t xml:space="preserve">Стул. </t>
  </si>
  <si>
    <t>шкаф для документов закрытый</t>
  </si>
  <si>
    <t>Шкаф для документов закрытый не менее  800*400*2000 мм. ЛДСП не менее 16 мм, кромка  ПВХ не  менее 0,4 мм. Задняя стенка ДВП толщиной не менее 3 мм. Цвет: дуб молочный. Наполнение: 2 глухие, распашные двери, внутри  не менее 4 полок. Ручки хром.</t>
  </si>
  <si>
    <t xml:space="preserve">.Материалы: ЛДСП  толщиной  не менее 16 мм, стекло толщиной* не менее 4 мм, кромка ПВХ не менее 0,4 мм. Задняя стенка ДВП толщиной не менее 3 мм. Наполнение: 2 секции. Верхняя - 2 полки, закрытые стеклянными дверками.  Нижняя – 1 полка, закрытая глухими дверками. Опоры регулируемые по высоте. Наличие ручек. Размер (ВхДхГ)*: не менее 2000х800х400 мм.  Цвет: дуб молочный. </t>
  </si>
  <si>
    <t>Шкаф для документов со стеклом</t>
  </si>
  <si>
    <t>Шкаф для одежды.</t>
  </si>
  <si>
    <t xml:space="preserve"> Материалы:ЛДСП толщиной  не менее 16 мм, кромка ПВХ не менее 0,4 мм. Задняя стенка - ДВПО толщиной не менее 3 мм. Наполнение: 2 глухие, распашные двери, внутри полка для головных уборов, хромированная  штанга для вешалок. Опоры, регулируемые по высоте. Ручки: хром. Габаритные размеры (ВхДхГ): не менее 2000х800х400 мм. Цвет: дуб молочный.</t>
  </si>
  <si>
    <t>Шкаф для документов полуоткрытый</t>
  </si>
  <si>
    <t>ЛДСП  толщиной  не менее 16 мм, кромка ПВХ не менее 0,4 мм. Задняя стенка ДВП толщиной не менее 3 мм. Наполнение: 2 секции. Верхняя - 2 полки открытые.  Нижняя – 1 полка, закрытая глухими дверками. Опоры регулируемые по высоте.</t>
  </si>
  <si>
    <t>шт.</t>
  </si>
  <si>
    <t>Тумба подкатная на колесных опорах</t>
  </si>
  <si>
    <t xml:space="preserve">Тип мебели тумба подкатная, с 3-мя ящиками. 3 выдвижных ящика на роликовых направляющих. Высота не менее 600 мм. Ширина не менее 400 мм. Глубина не менее 400 мм. Материалы корпуса - ЛДСП толщиной не менее 16 мм; кромка ПВХ не менее 0,4 мм и не менее 2 мм. Цвет: дуб молочный. </t>
  </si>
  <si>
    <t>Шкаф тумба</t>
  </si>
  <si>
    <t xml:space="preserve">Высота не менее 750 мм, ширина не менее  800 мм,
глубина не менее 400 мм. Материал корпуса   ЛДСП - не менее 16 мм и не более 22 мм. Кромка ПВХ не менее 0,4 мм и  не более 2 мм. Цвет: дуб молочный.
</t>
  </si>
  <si>
    <t>Коммерческое предложение вх. №1536 от 27.04.2017 г.</t>
  </si>
  <si>
    <t>Коммерческое предложение вх. №1537 от 27.04.2017 г.</t>
  </si>
  <si>
    <t>Коммерческое предложение вх. №1538 от 27.04.2017 г.</t>
  </si>
  <si>
    <t xml:space="preserve"> Директор школы  ______________________И.А. Ефремова</t>
  </si>
  <si>
    <t>Дата составления сводной таблицы 27.04.2017 года</t>
  </si>
  <si>
    <t xml:space="preserve">Исполнитель: Заведующий хозяйством групп детей дошкольного возраста Никулина О.А. </t>
  </si>
  <si>
    <t>4*</t>
  </si>
  <si>
    <t>Кресло рабочее.</t>
  </si>
  <si>
    <t xml:space="preserve">Подъемно-поворотное. 
На кресле установлен газлифт, обеспечивающий регулировку высоты сиденья. Спинка и сиденье полумягкие, защищены пластиковым чехлом. 
Подлокотники из пластика. Опора кресла 5-лучевая, на мебельных колесах. Размеры: спинки (ВхШ): не менее 490 х 450 мм, сиденья (ШхГ): не менее  440х390 мм. Материал обивки - ткань. Цвет - черный.
</t>
  </si>
  <si>
    <t>Итого: Начальная (максимальная) цена контракта: 649 999 (шестьсот сорок девять тысяч девятьсот девяносто девять) рублей 95 копеек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</si>
</sst>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43" fillId="0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2"/>
  <sheetViews>
    <sheetView tabSelected="1" view="pageBreakPreview" zoomScaleSheetLayoutView="100" zoomScalePageLayoutView="0" workbookViewId="0" topLeftCell="A14">
      <selection activeCell="C29" sqref="C29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9" width="11.00390625" style="15" customWidth="1"/>
    <col min="10" max="10" width="10.421875" style="15" customWidth="1"/>
    <col min="11" max="11" width="14.7109375" style="15" customWidth="1"/>
    <col min="12" max="12" width="11.7109375" style="15" customWidth="1"/>
    <col min="13" max="13" width="14.140625" style="15" customWidth="1"/>
    <col min="14" max="14" width="19.57421875" style="15" customWidth="1"/>
    <col min="15" max="16384" width="9.140625" style="15" customWidth="1"/>
  </cols>
  <sheetData>
    <row r="2" spans="1:14" ht="19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s="9" customFormat="1" ht="17.25" customHeight="1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="9" customFormat="1" ht="21" customHeight="1">
      <c r="A4" s="9" t="s">
        <v>17</v>
      </c>
    </row>
    <row r="5" spans="1:11" s="9" customFormat="1" ht="32.25" customHeight="1">
      <c r="A5" s="43" t="s">
        <v>1</v>
      </c>
      <c r="B5" s="43" t="s">
        <v>2</v>
      </c>
      <c r="C5" s="43" t="s">
        <v>3</v>
      </c>
      <c r="D5" s="43" t="s">
        <v>4</v>
      </c>
      <c r="E5" s="43" t="s">
        <v>5</v>
      </c>
      <c r="F5" s="44" t="s">
        <v>6</v>
      </c>
      <c r="G5" s="45"/>
      <c r="H5" s="45"/>
      <c r="I5" s="21"/>
      <c r="J5" s="41" t="s">
        <v>7</v>
      </c>
      <c r="K5" s="41" t="s">
        <v>8</v>
      </c>
    </row>
    <row r="6" spans="1:11" s="9" customFormat="1" ht="14.25" customHeight="1">
      <c r="A6" s="43"/>
      <c r="B6" s="43"/>
      <c r="C6" s="43"/>
      <c r="D6" s="43"/>
      <c r="E6" s="43"/>
      <c r="F6" s="20" t="s">
        <v>9</v>
      </c>
      <c r="G6" s="20" t="s">
        <v>10</v>
      </c>
      <c r="H6" s="20" t="s">
        <v>11</v>
      </c>
      <c r="I6" s="20" t="s">
        <v>45</v>
      </c>
      <c r="J6" s="42"/>
      <c r="K6" s="42"/>
    </row>
    <row r="7" spans="1:11" s="9" customFormat="1" ht="140.25" customHeight="1">
      <c r="A7" s="29">
        <v>1</v>
      </c>
      <c r="B7" s="26" t="s">
        <v>18</v>
      </c>
      <c r="C7" s="27" t="s">
        <v>20</v>
      </c>
      <c r="D7" s="20" t="s">
        <v>15</v>
      </c>
      <c r="E7" s="14">
        <v>90</v>
      </c>
      <c r="F7" s="12">
        <v>1930</v>
      </c>
      <c r="G7" s="12">
        <v>2116</v>
      </c>
      <c r="H7" s="12">
        <v>2006</v>
      </c>
      <c r="I7" s="12">
        <v>2150</v>
      </c>
      <c r="J7" s="13">
        <f>(I7+H7+G7+F7)/4</f>
        <v>2050.5</v>
      </c>
      <c r="K7" s="25"/>
    </row>
    <row r="8" spans="1:11" s="17" customFormat="1" ht="13.5" customHeight="1">
      <c r="A8" s="30"/>
      <c r="B8" s="1" t="s">
        <v>12</v>
      </c>
      <c r="C8" s="28"/>
      <c r="D8" s="2"/>
      <c r="E8" s="2"/>
      <c r="F8" s="3"/>
      <c r="G8" s="3"/>
      <c r="H8" s="3"/>
      <c r="I8" s="3"/>
      <c r="J8" s="13"/>
      <c r="K8" s="25">
        <f>J7*E7</f>
        <v>184545</v>
      </c>
    </row>
    <row r="9" spans="1:11" s="9" customFormat="1" ht="107.25" customHeight="1">
      <c r="A9" s="29">
        <v>2</v>
      </c>
      <c r="B9" s="26" t="s">
        <v>19</v>
      </c>
      <c r="C9" s="27" t="s">
        <v>21</v>
      </c>
      <c r="D9" s="20" t="s">
        <v>15</v>
      </c>
      <c r="E9" s="14">
        <v>180</v>
      </c>
      <c r="F9" s="12">
        <v>1012</v>
      </c>
      <c r="G9" s="12">
        <v>1114</v>
      </c>
      <c r="H9" s="12">
        <v>1023</v>
      </c>
      <c r="I9" s="12">
        <v>1100</v>
      </c>
      <c r="J9" s="13">
        <f>(I9+H9+G9+F9)/4</f>
        <v>1062.25</v>
      </c>
      <c r="K9" s="25"/>
    </row>
    <row r="10" spans="1:11" s="17" customFormat="1" ht="17.25" customHeight="1">
      <c r="A10" s="30"/>
      <c r="B10" s="1" t="s">
        <v>12</v>
      </c>
      <c r="C10" s="28"/>
      <c r="D10" s="2"/>
      <c r="E10" s="2"/>
      <c r="F10" s="3"/>
      <c r="G10" s="3"/>
      <c r="H10" s="3"/>
      <c r="I10" s="3"/>
      <c r="J10" s="16"/>
      <c r="K10" s="25">
        <f aca="true" t="shared" si="0" ref="K10:K26">J9*E9</f>
        <v>191205</v>
      </c>
    </row>
    <row r="11" spans="1:11" s="9" customFormat="1" ht="66" customHeight="1">
      <c r="A11" s="29">
        <v>3</v>
      </c>
      <c r="B11" s="26" t="s">
        <v>23</v>
      </c>
      <c r="C11" s="27" t="s">
        <v>22</v>
      </c>
      <c r="D11" s="20" t="s">
        <v>15</v>
      </c>
      <c r="E11" s="14">
        <v>10</v>
      </c>
      <c r="F11" s="12">
        <v>4399</v>
      </c>
      <c r="G11" s="12">
        <v>3974</v>
      </c>
      <c r="H11" s="12">
        <v>3832</v>
      </c>
      <c r="I11" s="12">
        <v>4150</v>
      </c>
      <c r="J11" s="13">
        <f>(I11+H11+G11+F11)/4</f>
        <v>4088.75</v>
      </c>
      <c r="K11" s="25"/>
    </row>
    <row r="12" spans="1:11" s="17" customFormat="1" ht="13.5" customHeight="1">
      <c r="A12" s="30"/>
      <c r="B12" s="1" t="s">
        <v>12</v>
      </c>
      <c r="C12" s="28"/>
      <c r="D12" s="2"/>
      <c r="E12" s="2"/>
      <c r="F12" s="3"/>
      <c r="G12" s="3"/>
      <c r="H12" s="3"/>
      <c r="I12" s="3"/>
      <c r="J12" s="13"/>
      <c r="K12" s="25">
        <f t="shared" si="0"/>
        <v>40887.5</v>
      </c>
    </row>
    <row r="13" spans="1:11" s="9" customFormat="1" ht="85.5" customHeight="1">
      <c r="A13" s="29">
        <v>4</v>
      </c>
      <c r="B13" s="26" t="s">
        <v>25</v>
      </c>
      <c r="C13" s="27" t="s">
        <v>24</v>
      </c>
      <c r="D13" s="20" t="s">
        <v>15</v>
      </c>
      <c r="E13" s="14">
        <v>10</v>
      </c>
      <c r="F13" s="12">
        <v>2355</v>
      </c>
      <c r="G13" s="12">
        <v>2826</v>
      </c>
      <c r="H13" s="12">
        <v>2379</v>
      </c>
      <c r="I13" s="12">
        <v>2400</v>
      </c>
      <c r="J13" s="13">
        <f aca="true" t="shared" si="1" ref="J13:J25">(I13+H13+G13+F13)/4</f>
        <v>2490</v>
      </c>
      <c r="K13" s="25"/>
    </row>
    <row r="14" spans="1:11" s="17" customFormat="1" ht="13.5" customHeight="1">
      <c r="A14" s="30"/>
      <c r="B14" s="1" t="s">
        <v>12</v>
      </c>
      <c r="C14" s="28"/>
      <c r="D14" s="2"/>
      <c r="E14" s="2"/>
      <c r="F14" s="3"/>
      <c r="G14" s="3"/>
      <c r="H14" s="3"/>
      <c r="I14" s="3"/>
      <c r="J14" s="13"/>
      <c r="K14" s="25">
        <f t="shared" si="0"/>
        <v>24900</v>
      </c>
    </row>
    <row r="15" spans="1:11" s="9" customFormat="1" ht="66" customHeight="1">
      <c r="A15" s="29">
        <v>5</v>
      </c>
      <c r="B15" s="26" t="s">
        <v>26</v>
      </c>
      <c r="C15" s="27" t="s">
        <v>27</v>
      </c>
      <c r="D15" s="20" t="s">
        <v>15</v>
      </c>
      <c r="E15" s="14">
        <v>3</v>
      </c>
      <c r="F15" s="12">
        <v>6668</v>
      </c>
      <c r="G15" s="12">
        <v>7519</v>
      </c>
      <c r="H15" s="12">
        <v>7122</v>
      </c>
      <c r="I15" s="12">
        <v>5200</v>
      </c>
      <c r="J15" s="13">
        <f t="shared" si="1"/>
        <v>6627.25</v>
      </c>
      <c r="K15" s="25"/>
    </row>
    <row r="16" spans="1:11" s="17" customFormat="1" ht="13.5" customHeight="1" thickBot="1">
      <c r="A16" s="30"/>
      <c r="B16" s="1" t="s">
        <v>12</v>
      </c>
      <c r="C16" s="28"/>
      <c r="D16" s="2"/>
      <c r="E16" s="2"/>
      <c r="F16" s="3"/>
      <c r="G16" s="3"/>
      <c r="H16" s="3"/>
      <c r="I16" s="3"/>
      <c r="J16" s="13"/>
      <c r="K16" s="25">
        <f t="shared" si="0"/>
        <v>19881.75</v>
      </c>
    </row>
    <row r="17" spans="1:11" s="9" customFormat="1" ht="96" customHeight="1">
      <c r="A17" s="29">
        <v>6</v>
      </c>
      <c r="B17" s="26" t="s">
        <v>29</v>
      </c>
      <c r="C17" s="22" t="s">
        <v>28</v>
      </c>
      <c r="D17" s="20" t="s">
        <v>15</v>
      </c>
      <c r="E17" s="14">
        <v>3</v>
      </c>
      <c r="F17" s="12">
        <v>7728</v>
      </c>
      <c r="G17" s="12">
        <v>8401</v>
      </c>
      <c r="H17" s="12">
        <v>7998</v>
      </c>
      <c r="I17" s="12">
        <v>5300</v>
      </c>
      <c r="J17" s="13">
        <f t="shared" si="1"/>
        <v>7356.75</v>
      </c>
      <c r="K17" s="25"/>
    </row>
    <row r="18" spans="1:11" s="17" customFormat="1" ht="13.5" customHeight="1" thickBot="1">
      <c r="A18" s="30"/>
      <c r="B18" s="38" t="s">
        <v>12</v>
      </c>
      <c r="C18" s="39"/>
      <c r="D18" s="39"/>
      <c r="E18" s="39"/>
      <c r="F18" s="39"/>
      <c r="G18" s="39"/>
      <c r="H18" s="39"/>
      <c r="I18" s="39"/>
      <c r="J18" s="40"/>
      <c r="K18" s="25">
        <f t="shared" si="0"/>
        <v>22070.25</v>
      </c>
    </row>
    <row r="19" spans="1:11" s="9" customFormat="1" ht="80.25" customHeight="1">
      <c r="A19" s="29">
        <v>7</v>
      </c>
      <c r="B19" s="26" t="s">
        <v>30</v>
      </c>
      <c r="C19" s="22" t="s">
        <v>31</v>
      </c>
      <c r="D19" s="20" t="s">
        <v>15</v>
      </c>
      <c r="E19" s="14">
        <v>4</v>
      </c>
      <c r="F19" s="12">
        <v>7068</v>
      </c>
      <c r="G19" s="12">
        <v>7493</v>
      </c>
      <c r="H19" s="12">
        <v>8282</v>
      </c>
      <c r="I19" s="12">
        <v>6213</v>
      </c>
      <c r="J19" s="13">
        <f t="shared" si="1"/>
        <v>7264</v>
      </c>
      <c r="K19" s="25"/>
    </row>
    <row r="20" spans="1:11" s="17" customFormat="1" ht="13.5" customHeight="1" thickBot="1">
      <c r="A20" s="30"/>
      <c r="B20" s="38" t="s">
        <v>12</v>
      </c>
      <c r="C20" s="39"/>
      <c r="D20" s="39"/>
      <c r="E20" s="39"/>
      <c r="F20" s="39"/>
      <c r="G20" s="39"/>
      <c r="H20" s="39"/>
      <c r="I20" s="39"/>
      <c r="J20" s="40"/>
      <c r="K20" s="25">
        <f t="shared" si="0"/>
        <v>29056</v>
      </c>
    </row>
    <row r="21" spans="1:11" s="9" customFormat="1" ht="80.25" customHeight="1">
      <c r="A21" s="29">
        <v>8</v>
      </c>
      <c r="B21" s="26" t="s">
        <v>32</v>
      </c>
      <c r="C21" s="22" t="s">
        <v>33</v>
      </c>
      <c r="D21" s="20" t="s">
        <v>34</v>
      </c>
      <c r="E21" s="14">
        <v>7</v>
      </c>
      <c r="F21" s="12">
        <v>5684</v>
      </c>
      <c r="G21" s="12">
        <v>5966</v>
      </c>
      <c r="H21" s="12">
        <v>6387</v>
      </c>
      <c r="I21" s="12">
        <v>3450</v>
      </c>
      <c r="J21" s="13">
        <f t="shared" si="1"/>
        <v>5371.75</v>
      </c>
      <c r="K21" s="25"/>
    </row>
    <row r="22" spans="1:11" s="17" customFormat="1" ht="13.5" customHeight="1" thickBot="1">
      <c r="A22" s="30"/>
      <c r="B22" s="1" t="str">
        <f>$B$20</f>
        <v>Итого:</v>
      </c>
      <c r="C22" s="23"/>
      <c r="D22" s="2"/>
      <c r="E22" s="2"/>
      <c r="F22" s="3"/>
      <c r="G22" s="3"/>
      <c r="H22" s="3"/>
      <c r="I22" s="3"/>
      <c r="J22" s="13"/>
      <c r="K22" s="25">
        <f t="shared" si="0"/>
        <v>37602.25</v>
      </c>
    </row>
    <row r="23" spans="1:11" s="9" customFormat="1" ht="80.25" customHeight="1">
      <c r="A23" s="29">
        <v>9</v>
      </c>
      <c r="B23" s="26" t="s">
        <v>35</v>
      </c>
      <c r="C23" s="31" t="s">
        <v>36</v>
      </c>
      <c r="D23" s="20" t="s">
        <v>15</v>
      </c>
      <c r="E23" s="14">
        <v>7</v>
      </c>
      <c r="F23" s="12">
        <v>4453</v>
      </c>
      <c r="G23" s="12">
        <v>4799</v>
      </c>
      <c r="H23" s="12">
        <v>4799</v>
      </c>
      <c r="I23" s="12">
        <v>3794</v>
      </c>
      <c r="J23" s="13">
        <f t="shared" si="1"/>
        <v>4461.25</v>
      </c>
      <c r="K23" s="25"/>
    </row>
    <row r="24" spans="1:11" s="17" customFormat="1" ht="13.5" customHeight="1" thickBot="1">
      <c r="A24" s="30"/>
      <c r="B24" s="1" t="str">
        <f>$B$20</f>
        <v>Итого:</v>
      </c>
      <c r="C24" s="32"/>
      <c r="D24" s="2"/>
      <c r="E24" s="2"/>
      <c r="F24" s="3"/>
      <c r="G24" s="3"/>
      <c r="H24" s="3"/>
      <c r="I24" s="3"/>
      <c r="J24" s="13"/>
      <c r="K24" s="25">
        <f t="shared" si="0"/>
        <v>31228.75</v>
      </c>
    </row>
    <row r="25" spans="1:11" s="9" customFormat="1" ht="63" customHeight="1">
      <c r="A25" s="29">
        <v>10</v>
      </c>
      <c r="B25" s="26" t="s">
        <v>37</v>
      </c>
      <c r="C25" s="24" t="s">
        <v>38</v>
      </c>
      <c r="D25" s="20" t="s">
        <v>15</v>
      </c>
      <c r="E25" s="14">
        <v>3</v>
      </c>
      <c r="F25" s="12">
        <v>4709</v>
      </c>
      <c r="G25" s="12">
        <v>5451</v>
      </c>
      <c r="H25" s="12">
        <v>2675</v>
      </c>
      <c r="I25" s="12">
        <v>4784</v>
      </c>
      <c r="J25" s="13">
        <f t="shared" si="1"/>
        <v>4404.75</v>
      </c>
      <c r="K25" s="25"/>
    </row>
    <row r="26" spans="1:11" s="17" customFormat="1" ht="13.5" customHeight="1">
      <c r="A26" s="30"/>
      <c r="B26" s="33" t="str">
        <f>$B$20</f>
        <v>Итого:</v>
      </c>
      <c r="C26" s="39"/>
      <c r="D26" s="34"/>
      <c r="E26" s="34"/>
      <c r="F26" s="34"/>
      <c r="G26" s="34"/>
      <c r="H26" s="34"/>
      <c r="I26" s="34"/>
      <c r="J26" s="35"/>
      <c r="K26" s="25">
        <f t="shared" si="0"/>
        <v>13214.25</v>
      </c>
    </row>
    <row r="27" spans="1:11" s="9" customFormat="1" ht="93" customHeight="1">
      <c r="A27" s="29">
        <v>11</v>
      </c>
      <c r="B27" s="48" t="s">
        <v>46</v>
      </c>
      <c r="C27" s="50" t="s">
        <v>47</v>
      </c>
      <c r="D27" s="49" t="s">
        <v>15</v>
      </c>
      <c r="E27" s="14">
        <v>22</v>
      </c>
      <c r="F27" s="12">
        <v>2500</v>
      </c>
      <c r="G27" s="12">
        <v>2450</v>
      </c>
      <c r="H27" s="12">
        <v>2675</v>
      </c>
      <c r="I27" s="12">
        <v>2449.4</v>
      </c>
      <c r="J27" s="13">
        <v>2518.6</v>
      </c>
      <c r="K27" s="25"/>
    </row>
    <row r="28" spans="1:11" s="17" customFormat="1" ht="13.5" customHeight="1">
      <c r="A28" s="30"/>
      <c r="B28" s="33" t="str">
        <f>$B$20</f>
        <v>Итого:</v>
      </c>
      <c r="C28" s="34"/>
      <c r="D28" s="34"/>
      <c r="E28" s="34"/>
      <c r="F28" s="34"/>
      <c r="G28" s="34"/>
      <c r="H28" s="34"/>
      <c r="I28" s="34"/>
      <c r="J28" s="35"/>
      <c r="K28" s="25">
        <f>J27*E27</f>
        <v>55409.2</v>
      </c>
    </row>
    <row r="29" spans="1:11" s="17" customFormat="1" ht="18" customHeight="1">
      <c r="A29" s="7"/>
      <c r="B29" s="4" t="s">
        <v>13</v>
      </c>
      <c r="C29" s="4"/>
      <c r="D29" s="4"/>
      <c r="E29" s="4"/>
      <c r="F29" s="4"/>
      <c r="G29" s="4"/>
      <c r="H29" s="4"/>
      <c r="I29" s="4"/>
      <c r="J29" s="4"/>
      <c r="K29" s="18">
        <f>K28+K26+K24+K22+K20+K18+K16+K14+K12+K10+K8</f>
        <v>649999.95</v>
      </c>
    </row>
    <row r="30" spans="1:11" s="9" customFormat="1" ht="15">
      <c r="A30" s="9" t="s">
        <v>48</v>
      </c>
      <c r="B30" s="8"/>
      <c r="C30" s="8"/>
      <c r="D30" s="8"/>
      <c r="E30" s="8"/>
      <c r="F30" s="8"/>
      <c r="G30" s="8"/>
      <c r="H30" s="8"/>
      <c r="I30" s="8"/>
      <c r="J30" s="8"/>
      <c r="K30" s="19"/>
    </row>
    <row r="31" spans="1:11" s="9" customFormat="1" ht="9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19"/>
    </row>
    <row r="32" spans="1:11" s="9" customFormat="1" ht="21.75" customHeight="1">
      <c r="A32" s="5">
        <v>1</v>
      </c>
      <c r="B32" s="36" t="s">
        <v>41</v>
      </c>
      <c r="C32" s="37"/>
      <c r="D32" s="8"/>
      <c r="E32" s="8"/>
      <c r="F32" s="8"/>
      <c r="G32" s="8"/>
      <c r="H32" s="8"/>
      <c r="I32" s="8"/>
      <c r="J32" s="8"/>
      <c r="K32" s="19"/>
    </row>
    <row r="33" spans="1:11" s="10" customFormat="1" ht="20.25" customHeight="1">
      <c r="A33" s="11">
        <v>2</v>
      </c>
      <c r="B33" s="36" t="s">
        <v>41</v>
      </c>
      <c r="C33" s="37"/>
      <c r="D33" s="8"/>
      <c r="E33" s="8"/>
      <c r="F33" s="8"/>
      <c r="G33" s="8"/>
      <c r="H33" s="8"/>
      <c r="I33" s="8"/>
      <c r="J33" s="8"/>
      <c r="K33" s="19"/>
    </row>
    <row r="34" spans="1:11" s="10" customFormat="1" ht="20.25" customHeight="1">
      <c r="A34" s="5">
        <v>3</v>
      </c>
      <c r="B34" s="36" t="s">
        <v>40</v>
      </c>
      <c r="C34" s="37"/>
      <c r="D34" s="8"/>
      <c r="E34" s="8"/>
      <c r="F34" s="8"/>
      <c r="G34" s="8"/>
      <c r="H34" s="8"/>
      <c r="I34" s="8"/>
      <c r="J34" s="8"/>
      <c r="K34" s="19"/>
    </row>
    <row r="35" spans="1:11" s="9" customFormat="1" ht="21" customHeight="1">
      <c r="A35" s="5">
        <v>4</v>
      </c>
      <c r="B35" s="36" t="s">
        <v>39</v>
      </c>
      <c r="C35" s="37"/>
      <c r="D35" s="8"/>
      <c r="E35" s="8"/>
      <c r="F35" s="8"/>
      <c r="G35" s="8"/>
      <c r="H35" s="8"/>
      <c r="I35" s="8"/>
      <c r="J35" s="8"/>
      <c r="K35" s="19"/>
    </row>
    <row r="36" spans="1:11" s="9" customFormat="1" ht="15">
      <c r="A36" s="8"/>
      <c r="B36" s="8"/>
      <c r="C36" s="8"/>
      <c r="D36" s="15"/>
      <c r="E36" s="15"/>
      <c r="F36" s="15"/>
      <c r="G36" s="15"/>
      <c r="H36" s="15"/>
      <c r="I36" s="15"/>
      <c r="J36" s="15"/>
      <c r="K36" s="15"/>
    </row>
    <row r="37" spans="1:11" s="9" customFormat="1" ht="15">
      <c r="A37" s="8"/>
      <c r="B37" s="6" t="s">
        <v>14</v>
      </c>
      <c r="C37" s="6"/>
      <c r="D37" s="15"/>
      <c r="E37" s="15"/>
      <c r="F37" s="15"/>
      <c r="G37" s="15"/>
      <c r="H37" s="15"/>
      <c r="I37" s="15"/>
      <c r="J37" s="15"/>
      <c r="K37" s="15"/>
    </row>
    <row r="38" spans="1:11" s="9" customFormat="1" ht="15">
      <c r="A38" s="8"/>
      <c r="B38" s="6" t="s">
        <v>42</v>
      </c>
      <c r="C38" s="6"/>
      <c r="D38" s="15"/>
      <c r="E38" s="15"/>
      <c r="F38" s="15"/>
      <c r="G38" s="15"/>
      <c r="H38" s="15"/>
      <c r="I38" s="15"/>
      <c r="J38" s="15"/>
      <c r="K38" s="15"/>
    </row>
    <row r="39" spans="1:11" s="9" customFormat="1" ht="21.75" customHeight="1">
      <c r="A39" s="8"/>
      <c r="B39" s="6" t="s">
        <v>43</v>
      </c>
      <c r="C39" s="6"/>
      <c r="D39" s="15"/>
      <c r="E39" s="15"/>
      <c r="F39" s="15"/>
      <c r="G39" s="15"/>
      <c r="H39" s="15"/>
      <c r="I39" s="15"/>
      <c r="J39" s="15"/>
      <c r="K39" s="15"/>
    </row>
    <row r="42" ht="12.75">
      <c r="A42" s="15" t="s">
        <v>44</v>
      </c>
    </row>
  </sheetData>
  <sheetProtection/>
  <mergeCells count="30">
    <mergeCell ref="A2:N2"/>
    <mergeCell ref="A3:N3"/>
    <mergeCell ref="E5:E6"/>
    <mergeCell ref="J5:J6"/>
    <mergeCell ref="C5:C6"/>
    <mergeCell ref="B32:C32"/>
    <mergeCell ref="A9:A10"/>
    <mergeCell ref="A27:A28"/>
    <mergeCell ref="B28:J28"/>
    <mergeCell ref="A7:A8"/>
    <mergeCell ref="K5:K6"/>
    <mergeCell ref="D5:D6"/>
    <mergeCell ref="B35:C35"/>
    <mergeCell ref="F5:H5"/>
    <mergeCell ref="A5:A6"/>
    <mergeCell ref="B5:B6"/>
    <mergeCell ref="A23:A24"/>
    <mergeCell ref="A25:A26"/>
    <mergeCell ref="C23:C24"/>
    <mergeCell ref="B26:J26"/>
    <mergeCell ref="B34:C34"/>
    <mergeCell ref="B18:J18"/>
    <mergeCell ref="B20:J20"/>
    <mergeCell ref="B33:C33"/>
    <mergeCell ref="A11:A12"/>
    <mergeCell ref="A13:A14"/>
    <mergeCell ref="A15:A16"/>
    <mergeCell ref="A17:A18"/>
    <mergeCell ref="A19:A20"/>
    <mergeCell ref="A21:A22"/>
  </mergeCells>
  <printOptions/>
  <pageMargins left="0.25" right="0.25" top="0.75" bottom="0.75" header="0.3" footer="0.3"/>
  <pageSetup fitToHeight="0" fitToWidth="1" horizontalDpi="600" verticalDpi="600" orientation="landscape" paperSize="9" scale="79" r:id="rId1"/>
  <rowBreaks count="1" manualBreakCount="1">
    <brk id="1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2017-04-27T15:41:10Z</cp:lastPrinted>
  <dcterms:created xsi:type="dcterms:W3CDTF">1996-10-08T23:32:33Z</dcterms:created>
  <dcterms:modified xsi:type="dcterms:W3CDTF">2017-04-27T15:41:43Z</dcterms:modified>
  <cp:category/>
  <cp:version/>
  <cp:contentType/>
  <cp:contentStatus/>
</cp:coreProperties>
</file>