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молоко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<sst xmlns="http://schemas.openxmlformats.org/spreadsheetml/2006/main" count="78" uniqueCount="45">
  <si>
    <t>Категории</t>
  </si>
  <si>
    <t>Цены/ поставщики</t>
  </si>
  <si>
    <t>Цена за ед. товара.</t>
  </si>
  <si>
    <t>Итого</t>
  </si>
  <si>
    <t>Цена за ед. товара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</si>
  <si>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</si>
  <si>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</si>
  <si>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</si>
  <si>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</si>
  <si>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Модель, производитель</t>
  </si>
  <si>
    <t>Наименование товара, тех.  Характеристики</t>
  </si>
  <si>
    <t>ИТОГО с доставкой</t>
  </si>
  <si>
    <t>Ф.И.О.  руководителя                          Погребняк В.В.         Подпись _____________________</t>
  </si>
  <si>
    <t xml:space="preserve">Продукты питания (молоко и кисломолочные продукты) </t>
  </si>
  <si>
    <t>Способ размещения заказа:    открытый аукцион в электронной форме</t>
  </si>
  <si>
    <t>Средняя цена, руб.</t>
  </si>
  <si>
    <t>Начальная  цена, руб.</t>
  </si>
  <si>
    <t>Молоко коровье пастеризованное, выработанное из натурального сырья, 3,2 %жирности  ГОСТ Р 52090-2003, со сроком годности 36 часов</t>
  </si>
  <si>
    <t>Кол-во ед. товара, л.</t>
  </si>
  <si>
    <t>ООО СПП " Югорское"</t>
  </si>
  <si>
    <t xml:space="preserve">ОАО Компания Юнимилк, </t>
  </si>
  <si>
    <t>ЗАО "Самарское", Тульская обл.</t>
  </si>
  <si>
    <t>Сметана  15 %жирности , выработанная  из натурального  коровьего молока или сливок, фасованная по 250 гр.  ГОСТ Р 52090-2003, со сроком годности 120 часов (5 суток)</t>
  </si>
  <si>
    <t xml:space="preserve">Кол-во ед. товара, кг. </t>
  </si>
  <si>
    <t>МК Шадринский, Курганская обл.</t>
  </si>
  <si>
    <t>МК Саранский</t>
  </si>
  <si>
    <t>Кол-во ед. товара, шт.</t>
  </si>
  <si>
    <t>ООО "Эрман", Московская обл.</t>
  </si>
  <si>
    <t>*Номер поставщика, указанный в таблице</t>
  </si>
  <si>
    <t>ООО  СПП" Югорское"</t>
  </si>
  <si>
    <t>ООО "Сов-Оптторг-Продукт"</t>
  </si>
  <si>
    <t>До 01.12.2012</t>
  </si>
  <si>
    <t>ИП Соколова С.В.</t>
  </si>
  <si>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</si>
  <si>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Контактная информация (Тел./факс, адрес электронной почты  или адрес) или наименование источника информации</t>
  </si>
  <si>
    <t>ОАО Компания "Юнимилк"</t>
  </si>
  <si>
    <t xml:space="preserve">Творог 9% жирности, выработанный из натурального коровьего молока или сливок, ГОСТ Р 52096- 2003, срок годности не более 72 часов со времени изготовления. Соответствие ФЗ-88 от12.06.2008 (Технический регламент на молоко и молочную продукцию) </t>
  </si>
  <si>
    <t xml:space="preserve">Кисломолочный биопродукт 3,2% жирности, молочный или сливочный, с содержанием бифидум- и лактобактерий,  150гр. Срок годности  не более 30 дней с даты изготовления. Соответствие ФЗ-88 от12.06.2008 (Технический регламент на молоко и молочную продукцию) </t>
  </si>
  <si>
    <t>Молоко, витаминизированное 2,5-3,2% жирности, 200мл., в соответствии с ГОСТом или ТУ производителя.</t>
  </si>
  <si>
    <r>
      <t xml:space="preserve">Примечание: Лимит финансирования –  </t>
    </r>
    <r>
      <rPr>
        <sz val="11"/>
        <color indexed="10"/>
        <rFont val="Calibri"/>
        <family val="2"/>
      </rPr>
      <t>367 000</t>
    </r>
    <r>
      <rPr>
        <sz val="11"/>
        <color indexed="8"/>
        <rFont val="Calibri"/>
        <family val="2"/>
      </rPr>
      <t xml:space="preserve">   рублей.</t>
    </r>
  </si>
  <si>
    <t xml:space="preserve"> </t>
  </si>
  <si>
    <t>Телефон 8 (34675)  2-81-85, г. Югорск, ул. Кольцевая, д. 7, Коммерческое предложение от 27.06.2012</t>
  </si>
  <si>
    <t>628240, г.Советский, Восточная промзона, 8/34675/3-84-87, Коммерческое предложение от 27.06.2012</t>
  </si>
  <si>
    <t>628260, г. Югорск, ул. Садовая, д. 25,Телефон 8 (34675) 6-90-01, Коммерческое предложение от 27.06.2012</t>
  </si>
  <si>
    <r>
      <t>Дата составления сводной  таблицы    27.06.2012</t>
    </r>
    <r>
      <rPr>
        <u val="single"/>
        <sz val="12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</si>
</sst>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4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view="pageBreakPreview" zoomScale="75" zoomScaleSheetLayoutView="75" zoomScalePageLayoutView="0" workbookViewId="0" topLeftCell="A28">
      <selection activeCell="F37" sqref="F37:M37"/>
    </sheetView>
  </sheetViews>
  <sheetFormatPr defaultColWidth="9.140625" defaultRowHeight="15"/>
  <cols>
    <col min="1" max="1" width="20.28125" style="1" customWidth="1"/>
    <col min="2" max="2" width="10.28125" style="0" customWidth="1"/>
    <col min="3" max="4" width="8.140625" style="0" customWidth="1"/>
    <col min="5" max="5" width="10.28125" style="2" customWidth="1"/>
    <col min="6" max="6" width="10.28125" style="0" customWidth="1"/>
    <col min="7" max="7" width="8.28125" style="0" customWidth="1"/>
    <col min="9" max="9" width="9.140625" style="0" hidden="1" customWidth="1"/>
    <col min="10" max="10" width="11.421875" style="2" customWidth="1"/>
    <col min="11" max="11" width="9.8515625" style="0" customWidth="1"/>
    <col min="12" max="12" width="6.00390625" style="0" customWidth="1"/>
    <col min="13" max="13" width="6.140625" style="0" customWidth="1"/>
    <col min="14" max="14" width="9.8515625" style="0" customWidth="1"/>
    <col min="15" max="15" width="10.421875" style="2" customWidth="1"/>
  </cols>
  <sheetData>
    <row r="1" spans="1:19" ht="33" customHeight="1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7"/>
      <c r="Q1" s="17"/>
      <c r="R1" s="17"/>
      <c r="S1" s="17"/>
    </row>
    <row r="2" spans="1:15" ht="13.5" customHeight="1">
      <c r="A2" s="18" t="s">
        <v>13</v>
      </c>
      <c r="B2" s="18"/>
      <c r="C2" s="18"/>
      <c r="D2" s="18"/>
      <c r="E2" s="18"/>
      <c r="F2" s="18"/>
      <c r="G2" s="18"/>
      <c r="H2" s="5"/>
      <c r="I2" s="5"/>
      <c r="K2" s="18"/>
      <c r="L2" s="18"/>
      <c r="M2" s="18"/>
      <c r="N2" s="18"/>
      <c r="O2" s="19" t="s">
        <v>14</v>
      </c>
    </row>
    <row r="3" spans="1:15" ht="14.25" customHeight="1">
      <c r="A3" s="32" t="s">
        <v>0</v>
      </c>
      <c r="B3" s="21" t="s">
        <v>1</v>
      </c>
      <c r="C3" s="21"/>
      <c r="D3" s="21"/>
      <c r="E3" s="21" t="s">
        <v>15</v>
      </c>
      <c r="F3" s="21" t="s">
        <v>1</v>
      </c>
      <c r="G3" s="21"/>
      <c r="H3" s="21"/>
      <c r="I3" s="21"/>
      <c r="J3" s="21" t="s">
        <v>15</v>
      </c>
      <c r="K3" s="21" t="s">
        <v>1</v>
      </c>
      <c r="L3" s="21"/>
      <c r="M3" s="21"/>
      <c r="N3" s="21" t="s">
        <v>15</v>
      </c>
      <c r="O3" s="21" t="s">
        <v>16</v>
      </c>
    </row>
    <row r="4" spans="1:15" ht="15.75" customHeight="1">
      <c r="A4" s="32"/>
      <c r="B4" s="7">
        <v>1</v>
      </c>
      <c r="C4" s="7">
        <v>2</v>
      </c>
      <c r="D4" s="7">
        <v>3</v>
      </c>
      <c r="E4" s="21"/>
      <c r="F4" s="7">
        <v>1</v>
      </c>
      <c r="G4" s="7">
        <v>2</v>
      </c>
      <c r="H4" s="21">
        <v>3</v>
      </c>
      <c r="I4" s="21"/>
      <c r="J4" s="21"/>
      <c r="K4" s="9">
        <v>3</v>
      </c>
      <c r="L4" s="9"/>
      <c r="M4" s="7"/>
      <c r="N4" s="34"/>
      <c r="O4" s="21"/>
    </row>
    <row r="5" spans="1:15" ht="35.25" customHeight="1">
      <c r="A5" s="3" t="s">
        <v>10</v>
      </c>
      <c r="B5" s="21" t="s">
        <v>17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</row>
    <row r="6" spans="1:15" ht="35.25" customHeight="1">
      <c r="A6" s="3" t="s">
        <v>18</v>
      </c>
      <c r="B6" s="21">
        <v>4000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10"/>
    </row>
    <row r="7" spans="1:15" ht="35.25" customHeight="1">
      <c r="A7" s="3" t="s">
        <v>9</v>
      </c>
      <c r="B7" s="21" t="s">
        <v>19</v>
      </c>
      <c r="C7" s="21"/>
      <c r="D7" s="21"/>
      <c r="E7" s="21"/>
      <c r="F7" s="21" t="s">
        <v>20</v>
      </c>
      <c r="G7" s="21"/>
      <c r="H7" s="21"/>
      <c r="I7" s="21"/>
      <c r="J7" s="21"/>
      <c r="K7" s="21" t="s">
        <v>21</v>
      </c>
      <c r="L7" s="21"/>
      <c r="M7" s="21"/>
      <c r="N7" s="21"/>
      <c r="O7" s="15"/>
    </row>
    <row r="8" spans="1:15" ht="22.5" customHeight="1">
      <c r="A8" s="3" t="s">
        <v>2</v>
      </c>
      <c r="B8" s="7">
        <v>48</v>
      </c>
      <c r="C8" s="7"/>
      <c r="D8" s="7"/>
      <c r="E8" s="6">
        <v>48</v>
      </c>
      <c r="F8" s="4"/>
      <c r="G8" s="7">
        <v>46</v>
      </c>
      <c r="H8" s="7"/>
      <c r="I8" s="27">
        <f>G8</f>
        <v>46</v>
      </c>
      <c r="J8" s="27"/>
      <c r="K8" s="7">
        <v>50</v>
      </c>
      <c r="L8" s="7"/>
      <c r="M8" s="7"/>
      <c r="N8" s="6">
        <v>50</v>
      </c>
      <c r="O8" s="6">
        <f>(E8+I8+N8)/3</f>
        <v>48</v>
      </c>
    </row>
    <row r="9" spans="1:15" ht="22.5" customHeight="1">
      <c r="A9" s="3" t="s">
        <v>3</v>
      </c>
      <c r="B9" s="7">
        <f>B6*B8</f>
        <v>192000</v>
      </c>
      <c r="C9" s="7"/>
      <c r="D9" s="7"/>
      <c r="E9" s="6">
        <f>E8*B6</f>
        <v>192000</v>
      </c>
      <c r="F9" s="4"/>
      <c r="G9" s="7">
        <f>G8*B6</f>
        <v>184000</v>
      </c>
      <c r="H9" s="7"/>
      <c r="I9" s="27">
        <f>G9</f>
        <v>184000</v>
      </c>
      <c r="J9" s="27"/>
      <c r="K9" s="7">
        <f>K8*B6</f>
        <v>200000</v>
      </c>
      <c r="L9" s="7"/>
      <c r="M9" s="7"/>
      <c r="N9" s="6">
        <f>K9</f>
        <v>200000</v>
      </c>
      <c r="O9" s="6">
        <f>O8*B6</f>
        <v>192000</v>
      </c>
    </row>
    <row r="10" spans="1:15" ht="29.25" customHeight="1">
      <c r="A10" s="3" t="s">
        <v>10</v>
      </c>
      <c r="B10" s="21" t="s">
        <v>22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6"/>
    </row>
    <row r="11" spans="1:15" ht="29.25" customHeight="1">
      <c r="A11" s="3" t="s">
        <v>23</v>
      </c>
      <c r="B11" s="21">
        <v>87.5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6"/>
    </row>
    <row r="12" spans="1:15" ht="29.25" customHeight="1">
      <c r="A12" s="3" t="s">
        <v>9</v>
      </c>
      <c r="B12" s="21" t="s">
        <v>19</v>
      </c>
      <c r="C12" s="21"/>
      <c r="D12" s="21"/>
      <c r="E12" s="21"/>
      <c r="F12" s="21" t="s">
        <v>24</v>
      </c>
      <c r="G12" s="21"/>
      <c r="H12" s="21"/>
      <c r="I12" s="21"/>
      <c r="J12" s="21"/>
      <c r="K12" s="21" t="s">
        <v>21</v>
      </c>
      <c r="L12" s="21"/>
      <c r="M12" s="21"/>
      <c r="N12" s="21"/>
      <c r="O12" s="6"/>
    </row>
    <row r="13" spans="1:15" ht="17.25" customHeight="1">
      <c r="A13" s="3" t="s">
        <v>2</v>
      </c>
      <c r="B13" s="7">
        <v>176</v>
      </c>
      <c r="C13" s="7"/>
      <c r="D13" s="7"/>
      <c r="E13" s="6">
        <v>176</v>
      </c>
      <c r="F13" s="4"/>
      <c r="G13" s="7">
        <v>130</v>
      </c>
      <c r="H13" s="21"/>
      <c r="I13" s="21"/>
      <c r="J13" s="6">
        <f>G13</f>
        <v>130</v>
      </c>
      <c r="K13" s="7">
        <v>222</v>
      </c>
      <c r="L13" s="9"/>
      <c r="M13" s="7"/>
      <c r="N13" s="6">
        <v>222</v>
      </c>
      <c r="O13" s="6">
        <f>(E13+J13+N13)/3</f>
        <v>176</v>
      </c>
    </row>
    <row r="14" spans="1:15" ht="15">
      <c r="A14" s="3" t="s">
        <v>3</v>
      </c>
      <c r="B14" s="7">
        <f>B13*B11</f>
        <v>15400</v>
      </c>
      <c r="C14" s="7"/>
      <c r="D14" s="7"/>
      <c r="E14" s="6">
        <f>E13*B11</f>
        <v>15400</v>
      </c>
      <c r="F14" s="4"/>
      <c r="G14" s="7">
        <f>G13*B11</f>
        <v>11375</v>
      </c>
      <c r="H14" s="21"/>
      <c r="I14" s="21"/>
      <c r="J14" s="6">
        <f>G14</f>
        <v>11375</v>
      </c>
      <c r="K14" s="7">
        <f>K13*B11</f>
        <v>19425</v>
      </c>
      <c r="L14" s="9"/>
      <c r="M14" s="7"/>
      <c r="N14" s="6">
        <f>K14</f>
        <v>19425</v>
      </c>
      <c r="O14" s="6">
        <f>O13*B11</f>
        <v>15400</v>
      </c>
    </row>
    <row r="15" spans="1:15" ht="48" customHeight="1">
      <c r="A15" s="3" t="s">
        <v>10</v>
      </c>
      <c r="B15" s="21" t="s">
        <v>36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6"/>
    </row>
    <row r="16" spans="1:15" ht="29.25" customHeight="1">
      <c r="A16" s="3" t="s">
        <v>23</v>
      </c>
      <c r="B16" s="21">
        <v>350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6"/>
    </row>
    <row r="17" spans="1:15" ht="29.25" customHeight="1">
      <c r="A17" s="3" t="s">
        <v>9</v>
      </c>
      <c r="B17" s="21" t="s">
        <v>19</v>
      </c>
      <c r="C17" s="21"/>
      <c r="D17" s="21"/>
      <c r="E17" s="21"/>
      <c r="F17" s="21" t="s">
        <v>25</v>
      </c>
      <c r="G17" s="21"/>
      <c r="H17" s="21"/>
      <c r="I17" s="21"/>
      <c r="J17" s="21"/>
      <c r="K17" s="21" t="s">
        <v>21</v>
      </c>
      <c r="L17" s="21"/>
      <c r="M17" s="21"/>
      <c r="N17" s="21"/>
      <c r="O17" s="6"/>
    </row>
    <row r="18" spans="1:15" ht="15">
      <c r="A18" s="3" t="s">
        <v>4</v>
      </c>
      <c r="B18" s="7">
        <v>225</v>
      </c>
      <c r="C18" s="11"/>
      <c r="D18" s="7"/>
      <c r="E18" s="6">
        <v>225</v>
      </c>
      <c r="F18" s="4"/>
      <c r="G18" s="7">
        <v>250</v>
      </c>
      <c r="H18" s="21"/>
      <c r="I18" s="21"/>
      <c r="J18" s="6">
        <f>G18</f>
        <v>250</v>
      </c>
      <c r="K18" s="7">
        <v>200</v>
      </c>
      <c r="L18" s="7"/>
      <c r="M18" s="7"/>
      <c r="N18" s="6">
        <v>200</v>
      </c>
      <c r="O18" s="6">
        <f>(E18+J18+N18)/3</f>
        <v>225</v>
      </c>
    </row>
    <row r="19" spans="1:15" ht="15">
      <c r="A19" s="3" t="s">
        <v>3</v>
      </c>
      <c r="B19" s="7">
        <f>B18*B16</f>
        <v>78750</v>
      </c>
      <c r="C19" s="7"/>
      <c r="D19" s="7"/>
      <c r="E19" s="6">
        <f>E18*B16</f>
        <v>78750</v>
      </c>
      <c r="F19" s="4"/>
      <c r="G19" s="7">
        <f>G18*B16</f>
        <v>87500</v>
      </c>
      <c r="H19" s="21"/>
      <c r="I19" s="21"/>
      <c r="J19" s="12">
        <f>G19</f>
        <v>87500</v>
      </c>
      <c r="K19" s="7">
        <f>K18*B16</f>
        <v>70000</v>
      </c>
      <c r="L19" s="7"/>
      <c r="M19" s="7"/>
      <c r="N19" s="12">
        <f>K19</f>
        <v>70000</v>
      </c>
      <c r="O19" s="6">
        <f>O18*B16</f>
        <v>78750</v>
      </c>
    </row>
    <row r="20" spans="1:15" ht="46.5" customHeight="1">
      <c r="A20" s="3" t="s">
        <v>10</v>
      </c>
      <c r="B20" s="21" t="s">
        <v>37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6"/>
    </row>
    <row r="21" spans="1:15" ht="29.25" customHeight="1">
      <c r="A21" s="3" t="s">
        <v>26</v>
      </c>
      <c r="B21" s="21">
        <v>1154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6"/>
    </row>
    <row r="22" spans="1:15" ht="29.25" customHeight="1">
      <c r="A22" s="3" t="s">
        <v>9</v>
      </c>
      <c r="B22" s="21" t="s">
        <v>19</v>
      </c>
      <c r="C22" s="21"/>
      <c r="D22" s="21"/>
      <c r="E22" s="21"/>
      <c r="F22" s="21" t="s">
        <v>27</v>
      </c>
      <c r="G22" s="21"/>
      <c r="H22" s="21"/>
      <c r="I22" s="21"/>
      <c r="J22" s="21"/>
      <c r="K22" s="21" t="s">
        <v>21</v>
      </c>
      <c r="L22" s="21"/>
      <c r="M22" s="21"/>
      <c r="N22" s="21"/>
      <c r="O22" s="8"/>
    </row>
    <row r="23" spans="1:15" ht="15">
      <c r="A23" s="3" t="s">
        <v>4</v>
      </c>
      <c r="B23" s="7">
        <v>12</v>
      </c>
      <c r="C23" s="11"/>
      <c r="D23" s="7"/>
      <c r="E23" s="6">
        <v>12</v>
      </c>
      <c r="F23" s="4"/>
      <c r="G23" s="7">
        <v>12</v>
      </c>
      <c r="H23" s="21"/>
      <c r="I23" s="21"/>
      <c r="J23" s="6">
        <v>12</v>
      </c>
      <c r="K23" s="7">
        <v>12</v>
      </c>
      <c r="L23" s="7"/>
      <c r="M23" s="7"/>
      <c r="N23" s="6">
        <v>12</v>
      </c>
      <c r="O23" s="6">
        <f>(E23+J23+N23)/3</f>
        <v>12</v>
      </c>
    </row>
    <row r="24" spans="1:15" ht="14.25" customHeight="1">
      <c r="A24" s="3" t="s">
        <v>3</v>
      </c>
      <c r="B24" s="7">
        <f>B23*B21</f>
        <v>13848</v>
      </c>
      <c r="C24" s="7"/>
      <c r="D24" s="7"/>
      <c r="E24" s="6">
        <f>E23*B21</f>
        <v>13848</v>
      </c>
      <c r="F24" s="4"/>
      <c r="G24" s="7">
        <f>G23*B21</f>
        <v>13848</v>
      </c>
      <c r="H24" s="21"/>
      <c r="I24" s="21"/>
      <c r="J24" s="12">
        <f>G24</f>
        <v>13848</v>
      </c>
      <c r="K24" s="7">
        <f>K23*B21</f>
        <v>13848</v>
      </c>
      <c r="L24" s="7"/>
      <c r="M24" s="7"/>
      <c r="N24" s="12">
        <f>K24</f>
        <v>13848</v>
      </c>
      <c r="O24" s="6">
        <f>O23*B21</f>
        <v>13848</v>
      </c>
    </row>
    <row r="25" spans="1:15" ht="29.25" customHeight="1">
      <c r="A25" s="3" t="s">
        <v>10</v>
      </c>
      <c r="B25" s="21" t="s">
        <v>38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6"/>
    </row>
    <row r="26" spans="1:15" ht="29.25" customHeight="1">
      <c r="A26" s="3" t="s">
        <v>26</v>
      </c>
      <c r="B26" s="21">
        <v>4401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6"/>
    </row>
    <row r="27" spans="1:15" ht="29.25" customHeight="1">
      <c r="A27" s="3" t="s">
        <v>9</v>
      </c>
      <c r="B27" s="21" t="s">
        <v>19</v>
      </c>
      <c r="C27" s="21"/>
      <c r="D27" s="21"/>
      <c r="E27" s="21"/>
      <c r="F27" s="21" t="s">
        <v>35</v>
      </c>
      <c r="G27" s="21"/>
      <c r="H27" s="21"/>
      <c r="I27" s="21"/>
      <c r="J27" s="21"/>
      <c r="K27" s="21"/>
      <c r="L27" s="21"/>
      <c r="M27" s="21"/>
      <c r="N27" s="21"/>
      <c r="O27" s="8"/>
    </row>
    <row r="28" spans="1:15" ht="15">
      <c r="A28" s="3" t="s">
        <v>4</v>
      </c>
      <c r="B28" s="7">
        <v>15</v>
      </c>
      <c r="C28" s="11"/>
      <c r="D28" s="7"/>
      <c r="E28" s="6">
        <v>12</v>
      </c>
      <c r="F28" s="4"/>
      <c r="G28" s="7">
        <v>15</v>
      </c>
      <c r="H28" s="21">
        <v>15</v>
      </c>
      <c r="I28" s="21"/>
      <c r="J28" s="6">
        <f>(G28+H28)/2</f>
        <v>15</v>
      </c>
      <c r="K28" s="7"/>
      <c r="L28" s="7"/>
      <c r="M28" s="7"/>
      <c r="N28" s="6"/>
      <c r="O28" s="6">
        <f>(B28+G28+H28)/3</f>
        <v>15</v>
      </c>
    </row>
    <row r="29" spans="1:15" ht="14.25" customHeight="1">
      <c r="A29" s="3" t="s">
        <v>3</v>
      </c>
      <c r="B29" s="7">
        <f>B28*B26</f>
        <v>66015</v>
      </c>
      <c r="C29" s="7"/>
      <c r="D29" s="7"/>
      <c r="E29" s="6">
        <f>E28*B26</f>
        <v>52812</v>
      </c>
      <c r="F29" s="4"/>
      <c r="G29" s="7">
        <f>G28*B26</f>
        <v>66015</v>
      </c>
      <c r="H29" s="21">
        <f>H28*B26</f>
        <v>66015</v>
      </c>
      <c r="I29" s="21"/>
      <c r="J29" s="12">
        <f>G29</f>
        <v>66015</v>
      </c>
      <c r="K29" s="7">
        <f>K28*B26</f>
        <v>0</v>
      </c>
      <c r="L29" s="7"/>
      <c r="M29" s="7"/>
      <c r="N29" s="12">
        <f>K29</f>
        <v>0</v>
      </c>
      <c r="O29" s="6">
        <f>O28*B26</f>
        <v>66015</v>
      </c>
    </row>
    <row r="30" spans="1:15" ht="14.25" customHeight="1">
      <c r="A30" s="3" t="s">
        <v>5</v>
      </c>
      <c r="B30" s="7"/>
      <c r="C30" s="11"/>
      <c r="D30" s="7"/>
      <c r="E30" s="7"/>
      <c r="F30" s="11"/>
      <c r="G30" s="11"/>
      <c r="H30" s="21"/>
      <c r="I30" s="21"/>
      <c r="J30" s="11"/>
      <c r="K30" s="11"/>
      <c r="L30" s="11"/>
      <c r="M30" s="7"/>
      <c r="N30" s="11"/>
      <c r="O30" s="8"/>
    </row>
    <row r="31" spans="1:15" ht="36" customHeight="1">
      <c r="A31" s="3" t="s">
        <v>11</v>
      </c>
      <c r="B31" s="7">
        <f>B24+B19+B14+B9</f>
        <v>299998</v>
      </c>
      <c r="C31" s="7"/>
      <c r="D31" s="7"/>
      <c r="E31" s="7">
        <f>E24+E19+E14+E9</f>
        <v>299998</v>
      </c>
      <c r="F31" s="7"/>
      <c r="G31" s="7">
        <f>G24+G19+G14+G9</f>
        <v>296723</v>
      </c>
      <c r="H31" s="21"/>
      <c r="I31" s="21"/>
      <c r="J31" s="7">
        <f>J24+J19+J14+J9</f>
        <v>112723</v>
      </c>
      <c r="K31" s="7">
        <f>K24+K19+K14+K9</f>
        <v>303273</v>
      </c>
      <c r="L31" s="7"/>
      <c r="M31" s="7"/>
      <c r="N31" s="7">
        <f>N24+N19+N14+N9</f>
        <v>303273</v>
      </c>
      <c r="O31" s="16">
        <f>O24+O19+O14+O9+O29</f>
        <v>366013</v>
      </c>
    </row>
    <row r="32" spans="1:15" ht="35.25" customHeight="1">
      <c r="A32" s="3" t="s">
        <v>6</v>
      </c>
      <c r="B32" s="13">
        <v>41087</v>
      </c>
      <c r="C32" s="13"/>
      <c r="D32" s="13"/>
      <c r="E32" s="13">
        <v>41087</v>
      </c>
      <c r="F32" s="13">
        <v>41087</v>
      </c>
      <c r="G32" s="13"/>
      <c r="H32" s="24"/>
      <c r="I32" s="21"/>
      <c r="J32" s="13">
        <v>41087</v>
      </c>
      <c r="K32" s="13">
        <v>41087</v>
      </c>
      <c r="L32" s="13"/>
      <c r="M32" s="13"/>
      <c r="N32" s="13">
        <v>41087</v>
      </c>
      <c r="O32" s="9"/>
    </row>
    <row r="33" spans="1:15" ht="30.75">
      <c r="A33" s="9" t="s">
        <v>7</v>
      </c>
      <c r="B33" s="7" t="s">
        <v>31</v>
      </c>
      <c r="C33" s="4"/>
      <c r="D33" s="9"/>
      <c r="E33" s="7" t="s">
        <v>31</v>
      </c>
      <c r="F33" s="7" t="s">
        <v>31</v>
      </c>
      <c r="G33" s="9"/>
      <c r="H33" s="14"/>
      <c r="I33" s="10"/>
      <c r="J33" s="7" t="s">
        <v>31</v>
      </c>
      <c r="K33" s="7" t="s">
        <v>31</v>
      </c>
      <c r="L33" s="7"/>
      <c r="M33" s="9"/>
      <c r="N33" s="7" t="s">
        <v>31</v>
      </c>
      <c r="O33" s="9"/>
    </row>
    <row r="34" spans="1:15" ht="28.5" customHeight="1">
      <c r="A34" s="22" t="s">
        <v>28</v>
      </c>
      <c r="B34" s="22"/>
      <c r="C34" s="23" t="s">
        <v>8</v>
      </c>
      <c r="D34" s="23"/>
      <c r="E34" s="23"/>
      <c r="F34" s="23" t="s">
        <v>34</v>
      </c>
      <c r="G34" s="23"/>
      <c r="H34" s="23"/>
      <c r="I34" s="23"/>
      <c r="J34" s="23"/>
      <c r="K34" s="23"/>
      <c r="L34" s="23"/>
      <c r="M34" s="23"/>
      <c r="N34" s="25"/>
      <c r="O34" s="25"/>
    </row>
    <row r="35" spans="1:15" ht="33.75" customHeight="1">
      <c r="A35" s="20">
        <v>1</v>
      </c>
      <c r="B35" s="20"/>
      <c r="C35" s="35" t="s">
        <v>29</v>
      </c>
      <c r="D35" s="35"/>
      <c r="E35" s="35"/>
      <c r="F35" s="20" t="s">
        <v>41</v>
      </c>
      <c r="G35" s="20"/>
      <c r="H35" s="20"/>
      <c r="I35" s="20"/>
      <c r="J35" s="20"/>
      <c r="K35" s="20"/>
      <c r="L35" s="20"/>
      <c r="M35" s="20"/>
      <c r="N35" s="25"/>
      <c r="O35" s="26"/>
    </row>
    <row r="36" spans="1:15" ht="33.75" customHeight="1">
      <c r="A36" s="20">
        <v>2</v>
      </c>
      <c r="B36" s="20"/>
      <c r="C36" s="35" t="s">
        <v>30</v>
      </c>
      <c r="D36" s="35"/>
      <c r="E36" s="35"/>
      <c r="F36" s="20" t="s">
        <v>42</v>
      </c>
      <c r="G36" s="20"/>
      <c r="H36" s="20"/>
      <c r="I36" s="20"/>
      <c r="J36" s="20"/>
      <c r="K36" s="20"/>
      <c r="L36" s="20"/>
      <c r="M36" s="20"/>
      <c r="O36"/>
    </row>
    <row r="37" spans="1:15" ht="33.75" customHeight="1">
      <c r="A37" s="20">
        <v>3</v>
      </c>
      <c r="B37" s="20"/>
      <c r="C37" s="35" t="s">
        <v>32</v>
      </c>
      <c r="D37" s="35"/>
      <c r="E37" s="35"/>
      <c r="F37" s="20" t="s">
        <v>43</v>
      </c>
      <c r="G37" s="20"/>
      <c r="H37" s="20"/>
      <c r="I37" s="20"/>
      <c r="J37" s="20"/>
      <c r="K37" s="20"/>
      <c r="L37" s="20"/>
      <c r="M37" s="20"/>
      <c r="O37"/>
    </row>
    <row r="38" ht="13.5">
      <c r="F38" t="s">
        <v>40</v>
      </c>
    </row>
    <row r="39" spans="1:5" ht="13.5">
      <c r="A39" s="31" t="s">
        <v>39</v>
      </c>
      <c r="B39" s="31"/>
      <c r="C39" s="31"/>
      <c r="D39" s="31"/>
      <c r="E39" s="31"/>
    </row>
    <row r="40" spans="1:6" ht="22.5" customHeight="1">
      <c r="A40" s="30" t="s">
        <v>12</v>
      </c>
      <c r="B40" s="30"/>
      <c r="C40" s="30"/>
      <c r="D40" s="30"/>
      <c r="E40" s="30"/>
      <c r="F40" s="30"/>
    </row>
    <row r="41" spans="1:6" ht="14.25">
      <c r="A41" s="29" t="s">
        <v>44</v>
      </c>
      <c r="B41" s="30"/>
      <c r="C41" s="30"/>
      <c r="D41" s="30"/>
      <c r="E41" s="30"/>
      <c r="F41" s="30"/>
    </row>
  </sheetData>
  <sheetProtection/>
  <mergeCells count="65">
    <mergeCell ref="K27:N27"/>
    <mergeCell ref="H19:I19"/>
    <mergeCell ref="A1:O1"/>
    <mergeCell ref="B5:N5"/>
    <mergeCell ref="B6:N6"/>
    <mergeCell ref="H4:I4"/>
    <mergeCell ref="N3:N4"/>
    <mergeCell ref="B7:E7"/>
    <mergeCell ref="F7:J7"/>
    <mergeCell ref="H14:I14"/>
    <mergeCell ref="B15:N15"/>
    <mergeCell ref="B16:N16"/>
    <mergeCell ref="H18:I18"/>
    <mergeCell ref="B17:E17"/>
    <mergeCell ref="F17:J17"/>
    <mergeCell ref="K17:N17"/>
    <mergeCell ref="A41:F41"/>
    <mergeCell ref="A39:E39"/>
    <mergeCell ref="A40:F40"/>
    <mergeCell ref="O3:O4"/>
    <mergeCell ref="A3:A4"/>
    <mergeCell ref="B3:D3"/>
    <mergeCell ref="E3:E4"/>
    <mergeCell ref="F3:I3"/>
    <mergeCell ref="J3:J4"/>
    <mergeCell ref="K3:M3"/>
    <mergeCell ref="K7:N7"/>
    <mergeCell ref="I9:J9"/>
    <mergeCell ref="B10:N10"/>
    <mergeCell ref="H13:I13"/>
    <mergeCell ref="B11:N11"/>
    <mergeCell ref="B12:E12"/>
    <mergeCell ref="F12:J12"/>
    <mergeCell ref="K12:N12"/>
    <mergeCell ref="I8:J8"/>
    <mergeCell ref="H30:I30"/>
    <mergeCell ref="B22:E22"/>
    <mergeCell ref="F22:J22"/>
    <mergeCell ref="B21:N21"/>
    <mergeCell ref="H28:I28"/>
    <mergeCell ref="H29:I29"/>
    <mergeCell ref="B25:N25"/>
    <mergeCell ref="B26:N26"/>
    <mergeCell ref="B27:E27"/>
    <mergeCell ref="F27:J27"/>
    <mergeCell ref="B20:N20"/>
    <mergeCell ref="K22:N22"/>
    <mergeCell ref="H23:I23"/>
    <mergeCell ref="H24:I24"/>
    <mergeCell ref="N34:O34"/>
    <mergeCell ref="A35:B35"/>
    <mergeCell ref="F35:M35"/>
    <mergeCell ref="N35:O35"/>
    <mergeCell ref="C35:E35"/>
    <mergeCell ref="H31:I31"/>
    <mergeCell ref="A34:B34"/>
    <mergeCell ref="C34:E34"/>
    <mergeCell ref="F34:M34"/>
    <mergeCell ref="H32:I32"/>
    <mergeCell ref="A36:B36"/>
    <mergeCell ref="F36:M36"/>
    <mergeCell ref="A37:B37"/>
    <mergeCell ref="F37:M37"/>
    <mergeCell ref="C37:E37"/>
    <mergeCell ref="C36:E36"/>
  </mergeCells>
  <printOptions/>
  <pageMargins left="0.31496062992125984" right="0.31496062992125984" top="0.8267716535433072" bottom="0.5118110236220472" header="0.31496062992125984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2012-06-28T02:40:16Z</cp:lastPrinted>
  <dcterms:created xsi:type="dcterms:W3CDTF">2009-10-23T03:44:58Z</dcterms:created>
  <dcterms:modified xsi:type="dcterms:W3CDTF">2012-06-28T02:40:49Z</dcterms:modified>
  <cp:category/>
  <cp:version/>
  <cp:contentType/>
  <cp:contentStatus/>
</cp:coreProperties>
</file>