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1" sheetId="1" r:id="rId1"/>
    <sheet name="школы" sheetId="2" r:id="rId2"/>
    <sheet name="сад" sheetId="3" r:id="rId3"/>
  </sheets>
  <definedNames>
    <definedName name="_xlnm.Print_Area" localSheetId="0">'1'!$A$1:$K$22</definedName>
  </definedNames>
  <calcPr fullCalcOnLoad="1"/>
</workbook>
</file>

<file path=xl/sharedStrings.xml><?xml version="1.0" encoding="utf-8"?>
<sst xmlns="http://schemas.openxmlformats.org/spreadsheetml/2006/main" count="111" uniqueCount="34">
  <si>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</si>
  <si>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</si>
  <si>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</si>
  <si>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</si>
  <si>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</si>
  <si>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</si>
  <si>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</si>
  <si>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</si>
  <si>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</si>
  <si>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</si>
  <si>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</si>
  <si>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</si>
  <si>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</si>
  <si>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Приложение 2 к извещению об осуществлении закупки</t>
  </si>
  <si>
    <t>Обоснование начальной (максимальной) цены контракта</t>
  </si>
  <si>
    <t>Килограмм</t>
  </si>
  <si>
    <t>Коммерческое предложение № 5 от 05.07.2022 г.</t>
  </si>
  <si>
    <t>Коммерческое предложение № 6 от 05.07.2022 г.</t>
  </si>
  <si>
    <t>Коммерческое предложение № 4 от 05.07.2022 г.</t>
  </si>
  <si>
    <t>4*</t>
  </si>
  <si>
    <t>-</t>
  </si>
  <si>
    <t>Коммерческое предложение № 7 от 27.07.2022 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</si>
  <si>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(овощные консервы, ягоды замороженные)</t>
  </si>
  <si>
    <t>Фасоль консервированная</t>
  </si>
  <si>
    <t>Натуральная консервированная. Сорт высший. Фасоль красная, натуральная, стерилизованная, не содержит ГМО. Масса фасоли в банке составляет не менее 55% от общей массы, остальное рассол. Жестяная банка не должна иметь вмятин, следов ржавчины, без признаков бомбажа. Масса не менее 400 гр. и не более 450 гр. ГОСТ Р 54679-2011.</t>
  </si>
  <si>
    <t>Штука</t>
  </si>
  <si>
    <t>Ягоды замороженные. Клюква</t>
  </si>
  <si>
    <t>Ягоды замороженные. Вишня</t>
  </si>
  <si>
    <t>Ягоды замороженные. Смородина черная</t>
  </si>
  <si>
    <t>Горох, консервированный без уксуса или уксусной кислоты (кроме готовых блюд из овощей)</t>
  </si>
  <si>
    <t>Товарный сорт: высший.</t>
  </si>
  <si>
    <t>Вид ягод по технологии производства: целые. Наименование ягод: клюква. Товарный сорт: высший.</t>
  </si>
  <si>
    <t xml:space="preserve">Вид ягод по технологии производства: целые. Наименование ягод: вишня. Товарный сорт: высший. </t>
  </si>
  <si>
    <t xml:space="preserve">Вид ягод по технологии производства: целые. Наименование ягод: смородина черная. Товарный сорт: высший.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</si>
</sst>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42" fillId="33" borderId="0" xfId="0" applyFont="1" applyFill="1" applyBorder="1" applyAlignment="1">
      <alignment horizontal="left" vertical="center" wrapText="1"/>
    </xf>
    <xf numFmtId="43" fontId="42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top"/>
    </xf>
    <xf numFmtId="0" fontId="45" fillId="33" borderId="11" xfId="0" applyFont="1" applyFill="1" applyBorder="1" applyAlignment="1">
      <alignment horizontal="center" vertical="center"/>
    </xf>
    <xf numFmtId="2" fontId="45" fillId="33" borderId="11" xfId="0" applyNumberFormat="1" applyFont="1" applyFill="1" applyBorder="1" applyAlignment="1">
      <alignment horizontal="center" vertical="center"/>
    </xf>
    <xf numFmtId="43" fontId="44" fillId="33" borderId="10" xfId="58" applyFont="1" applyFill="1" applyBorder="1" applyAlignment="1">
      <alignment horizontal="center" vertical="center"/>
    </xf>
    <xf numFmtId="43" fontId="46" fillId="33" borderId="10" xfId="58" applyNumberFormat="1" applyFont="1" applyFill="1" applyBorder="1" applyAlignment="1">
      <alignment horizontal="center"/>
    </xf>
    <xf numFmtId="43" fontId="43" fillId="33" borderId="0" xfId="0" applyNumberFormat="1" applyFont="1" applyFill="1" applyAlignment="1">
      <alignment/>
    </xf>
    <xf numFmtId="0" fontId="43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left" wrapText="1"/>
    </xf>
    <xf numFmtId="164" fontId="43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4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4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top" wrapText="1"/>
    </xf>
    <xf numFmtId="0" fontId="46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left"/>
    </xf>
    <xf numFmtId="0" fontId="5" fillId="33" borderId="13" xfId="0" applyFont="1" applyFill="1" applyBorder="1" applyAlignment="1">
      <alignment horizontal="left" vertical="center"/>
    </xf>
    <xf numFmtId="0" fontId="45" fillId="33" borderId="14" xfId="0" applyFont="1" applyFill="1" applyBorder="1" applyAlignment="1">
      <alignment horizontal="left" vertical="center"/>
    </xf>
    <xf numFmtId="0" fontId="45" fillId="33" borderId="15" xfId="0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left" vertical="center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right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vertical="top" wrapText="1"/>
    </xf>
    <xf numFmtId="0" fontId="42" fillId="33" borderId="14" xfId="0" applyFont="1" applyFill="1" applyBorder="1" applyAlignment="1">
      <alignment horizontal="justify" vertical="center" wrapText="1"/>
    </xf>
    <xf numFmtId="0" fontId="42" fillId="33" borderId="10" xfId="0" applyFont="1" applyFill="1" applyBorder="1" applyAlignment="1">
      <alignment vertical="top" wrapText="1"/>
    </xf>
    <xf numFmtId="2" fontId="42" fillId="33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7.8515625" style="12" customWidth="1"/>
    <col min="2" max="2" width="23.7109375" style="26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48" t="s">
        <v>13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10" customFormat="1" ht="21" customHeight="1">
      <c r="A2" s="37" t="s">
        <v>14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s="11" customFormat="1" ht="30" customHeight="1">
      <c r="A3" s="36" t="s">
        <v>22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0" customFormat="1" ht="14.25" customHeight="1">
      <c r="A4" s="39" t="s">
        <v>12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9.5" customHeight="1">
      <c r="A5" s="49" t="s">
        <v>0</v>
      </c>
      <c r="B5" s="49" t="s">
        <v>8</v>
      </c>
      <c r="C5" s="49" t="s">
        <v>9</v>
      </c>
      <c r="D5" s="49" t="s">
        <v>10</v>
      </c>
      <c r="E5" s="49" t="s">
        <v>1</v>
      </c>
      <c r="F5" s="43" t="s">
        <v>2</v>
      </c>
      <c r="G5" s="44"/>
      <c r="H5" s="44"/>
      <c r="I5" s="45"/>
      <c r="J5" s="50" t="s">
        <v>6</v>
      </c>
      <c r="K5" s="50" t="s">
        <v>7</v>
      </c>
    </row>
    <row r="6" spans="1:11" ht="25.5" customHeight="1">
      <c r="A6" s="49"/>
      <c r="B6" s="50"/>
      <c r="C6" s="49"/>
      <c r="D6" s="49"/>
      <c r="E6" s="49"/>
      <c r="F6" s="34" t="s">
        <v>3</v>
      </c>
      <c r="G6" s="34" t="s">
        <v>4</v>
      </c>
      <c r="H6" s="34" t="s">
        <v>5</v>
      </c>
      <c r="I6" s="34" t="s">
        <v>19</v>
      </c>
      <c r="J6" s="51"/>
      <c r="K6" s="51"/>
    </row>
    <row r="7" spans="1:11" ht="90" customHeight="1">
      <c r="A7" s="13">
        <v>1</v>
      </c>
      <c r="B7" s="52" t="s">
        <v>23</v>
      </c>
      <c r="C7" s="53" t="s">
        <v>24</v>
      </c>
      <c r="D7" s="32" t="s">
        <v>25</v>
      </c>
      <c r="E7" s="14">
        <v>585</v>
      </c>
      <c r="F7" s="55">
        <v>70</v>
      </c>
      <c r="G7" s="55">
        <v>57</v>
      </c>
      <c r="H7" s="55" t="s">
        <v>20</v>
      </c>
      <c r="I7" s="55">
        <v>150</v>
      </c>
      <c r="J7" s="15">
        <f>ROUND((F7+G7+I7)/3,2)</f>
        <v>92.33</v>
      </c>
      <c r="K7" s="16">
        <f>E7*J7</f>
        <v>54013.049999999996</v>
      </c>
    </row>
    <row r="8" spans="1:11" ht="30" customHeight="1">
      <c r="A8" s="13">
        <v>2</v>
      </c>
      <c r="B8" s="54" t="s">
        <v>26</v>
      </c>
      <c r="C8" s="52" t="s">
        <v>31</v>
      </c>
      <c r="D8" s="32" t="s">
        <v>15</v>
      </c>
      <c r="E8" s="33">
        <v>100</v>
      </c>
      <c r="F8" s="55">
        <v>500</v>
      </c>
      <c r="G8" s="55">
        <v>430</v>
      </c>
      <c r="H8" s="55">
        <v>600</v>
      </c>
      <c r="I8" s="55">
        <v>470</v>
      </c>
      <c r="J8" s="15">
        <f>ROUND((F8+G8+H8+I8)/4,2)</f>
        <v>500</v>
      </c>
      <c r="K8" s="16">
        <f>E8*J8</f>
        <v>50000</v>
      </c>
    </row>
    <row r="9" spans="1:11" ht="30" customHeight="1">
      <c r="A9" s="13">
        <v>3</v>
      </c>
      <c r="B9" s="54" t="s">
        <v>27</v>
      </c>
      <c r="C9" s="52" t="s">
        <v>32</v>
      </c>
      <c r="D9" s="32" t="s">
        <v>15</v>
      </c>
      <c r="E9" s="33">
        <v>230</v>
      </c>
      <c r="F9" s="55">
        <v>400</v>
      </c>
      <c r="G9" s="55">
        <v>500</v>
      </c>
      <c r="H9" s="55">
        <v>566</v>
      </c>
      <c r="I9" s="55">
        <v>390</v>
      </c>
      <c r="J9" s="15">
        <f>ROUND((F9+G9+H9+I9)/4,2)</f>
        <v>464</v>
      </c>
      <c r="K9" s="16">
        <f>E9*J9</f>
        <v>106720</v>
      </c>
    </row>
    <row r="10" spans="1:11" ht="30" customHeight="1">
      <c r="A10" s="13">
        <v>4</v>
      </c>
      <c r="B10" s="54" t="s">
        <v>28</v>
      </c>
      <c r="C10" s="52" t="s">
        <v>33</v>
      </c>
      <c r="D10" s="32" t="s">
        <v>15</v>
      </c>
      <c r="E10" s="33">
        <v>220</v>
      </c>
      <c r="F10" s="55">
        <v>500</v>
      </c>
      <c r="G10" s="55">
        <v>600</v>
      </c>
      <c r="H10" s="55">
        <v>650</v>
      </c>
      <c r="I10" s="55">
        <v>400</v>
      </c>
      <c r="J10" s="15">
        <f>ROUND((F10+G10+H10+I10)/4,2)</f>
        <v>537.5</v>
      </c>
      <c r="K10" s="16">
        <f>E10*J10</f>
        <v>118250</v>
      </c>
    </row>
    <row r="11" spans="1:11" ht="60" customHeight="1">
      <c r="A11" s="13">
        <v>5</v>
      </c>
      <c r="B11" s="54" t="s">
        <v>29</v>
      </c>
      <c r="C11" s="52" t="s">
        <v>30</v>
      </c>
      <c r="D11" s="32" t="s">
        <v>15</v>
      </c>
      <c r="E11" s="33">
        <v>765</v>
      </c>
      <c r="F11" s="55">
        <v>70</v>
      </c>
      <c r="G11" s="55">
        <v>55</v>
      </c>
      <c r="H11" s="55">
        <v>98</v>
      </c>
      <c r="I11" s="55">
        <v>90</v>
      </c>
      <c r="J11" s="15">
        <f>ROUND((F11+G11+H11+I11)/4,2)</f>
        <v>78.25</v>
      </c>
      <c r="K11" s="16">
        <f>E11*J11</f>
        <v>59861.25</v>
      </c>
    </row>
    <row r="12" spans="1:12" ht="15">
      <c r="A12" s="40" t="s">
        <v>11</v>
      </c>
      <c r="B12" s="41"/>
      <c r="C12" s="41"/>
      <c r="D12" s="41"/>
      <c r="E12" s="41"/>
      <c r="F12" s="41"/>
      <c r="G12" s="41"/>
      <c r="H12" s="41"/>
      <c r="I12" s="41"/>
      <c r="J12" s="42"/>
      <c r="K12" s="17">
        <f>SUM(K7:K11)</f>
        <v>388844.3</v>
      </c>
      <c r="L12" s="18"/>
    </row>
    <row r="13" spans="1:11" ht="15" customHeight="1">
      <c r="A13" s="19"/>
      <c r="B13" s="20"/>
      <c r="C13" s="19"/>
      <c r="D13" s="19"/>
      <c r="E13" s="19"/>
      <c r="F13" s="19"/>
      <c r="G13" s="19"/>
      <c r="H13" s="19"/>
      <c r="I13" s="19"/>
      <c r="J13" s="19"/>
      <c r="K13" s="21"/>
    </row>
    <row r="14" spans="1:9" s="4" customFormat="1" ht="15" customHeight="1">
      <c r="A14" s="2">
        <v>1</v>
      </c>
      <c r="B14" s="46" t="s">
        <v>18</v>
      </c>
      <c r="C14" s="47"/>
      <c r="D14" s="5"/>
      <c r="E14" s="5"/>
      <c r="F14" s="5"/>
      <c r="G14" s="5"/>
      <c r="H14" s="5"/>
      <c r="I14" s="6"/>
    </row>
    <row r="15" spans="1:9" s="7" customFormat="1" ht="15" customHeight="1">
      <c r="A15" s="3">
        <v>2</v>
      </c>
      <c r="B15" s="46" t="s">
        <v>16</v>
      </c>
      <c r="C15" s="47"/>
      <c r="D15" s="5"/>
      <c r="E15" s="5"/>
      <c r="F15" s="5"/>
      <c r="G15" s="5"/>
      <c r="H15" s="5"/>
      <c r="I15" s="6"/>
    </row>
    <row r="16" spans="1:9" s="7" customFormat="1" ht="15" customHeight="1">
      <c r="A16" s="3">
        <v>3</v>
      </c>
      <c r="B16" s="46" t="s">
        <v>17</v>
      </c>
      <c r="C16" s="47"/>
      <c r="D16" s="5"/>
      <c r="E16" s="5"/>
      <c r="F16" s="5"/>
      <c r="G16" s="5"/>
      <c r="H16" s="5"/>
      <c r="I16" s="6"/>
    </row>
    <row r="17" spans="1:10" s="1" customFormat="1" ht="15" customHeight="1">
      <c r="A17" s="3">
        <v>4</v>
      </c>
      <c r="B17" s="46" t="s">
        <v>21</v>
      </c>
      <c r="C17" s="47"/>
      <c r="D17" s="8"/>
      <c r="E17" s="8"/>
      <c r="F17" s="8"/>
      <c r="G17" s="8"/>
      <c r="H17" s="8"/>
      <c r="I17" s="8"/>
      <c r="J17" s="9"/>
    </row>
    <row r="18" spans="1:11" s="10" customFormat="1" ht="15" customHeight="1">
      <c r="A18" s="30"/>
      <c r="B18" s="31"/>
      <c r="C18" s="31"/>
      <c r="D18" s="27"/>
      <c r="E18" s="27"/>
      <c r="F18" s="27"/>
      <c r="G18" s="27"/>
      <c r="H18" s="27"/>
      <c r="I18" s="27"/>
      <c r="J18" s="28"/>
      <c r="K18" s="29"/>
    </row>
    <row r="19" spans="1:3" ht="15">
      <c r="A19" s="22"/>
      <c r="B19" s="23"/>
      <c r="C19" s="24"/>
    </row>
    <row r="20" spans="1:9" ht="15">
      <c r="A20" s="22"/>
      <c r="B20" s="23"/>
      <c r="C20" s="22"/>
      <c r="D20" s="22"/>
      <c r="E20" s="22"/>
      <c r="F20" s="22"/>
      <c r="G20" s="22"/>
      <c r="H20" s="22"/>
      <c r="I20" s="22"/>
    </row>
    <row r="21" spans="1:6" ht="15">
      <c r="A21" s="22"/>
      <c r="B21" s="22"/>
      <c r="C21" s="22"/>
      <c r="D21" s="25"/>
      <c r="E21" s="25"/>
      <c r="F21" s="25"/>
    </row>
    <row r="22" spans="1:6" ht="15">
      <c r="A22" s="38"/>
      <c r="B22" s="38"/>
      <c r="C22" s="38"/>
      <c r="D22" s="25"/>
      <c r="E22" s="25"/>
      <c r="F22" s="25"/>
    </row>
  </sheetData>
  <sheetProtection/>
  <mergeCells count="18">
    <mergeCell ref="A1:K1"/>
    <mergeCell ref="A5:A6"/>
    <mergeCell ref="B5:B6"/>
    <mergeCell ref="C5:C6"/>
    <mergeCell ref="D5:D6"/>
    <mergeCell ref="E5:E6"/>
    <mergeCell ref="J5:J6"/>
    <mergeCell ref="K5:K6"/>
    <mergeCell ref="A3:K3"/>
    <mergeCell ref="A2:K2"/>
    <mergeCell ref="A22:C22"/>
    <mergeCell ref="A4:K4"/>
    <mergeCell ref="A12:J12"/>
    <mergeCell ref="F5:I5"/>
    <mergeCell ref="B14:C14"/>
    <mergeCell ref="B15:C15"/>
    <mergeCell ref="B16:C16"/>
    <mergeCell ref="B17:C17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7.8515625" style="12" customWidth="1"/>
    <col min="2" max="2" width="23.7109375" style="26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48" t="s">
        <v>13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10" customFormat="1" ht="21" customHeight="1">
      <c r="A2" s="37" t="s">
        <v>14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s="11" customFormat="1" ht="30" customHeight="1">
      <c r="A3" s="36" t="s">
        <v>22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0" customFormat="1" ht="14.25" customHeight="1">
      <c r="A4" s="39" t="s">
        <v>12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9.5" customHeight="1">
      <c r="A5" s="49" t="s">
        <v>0</v>
      </c>
      <c r="B5" s="49" t="s">
        <v>8</v>
      </c>
      <c r="C5" s="49" t="s">
        <v>9</v>
      </c>
      <c r="D5" s="49" t="s">
        <v>10</v>
      </c>
      <c r="E5" s="49" t="s">
        <v>1</v>
      </c>
      <c r="F5" s="43" t="s">
        <v>2</v>
      </c>
      <c r="G5" s="44"/>
      <c r="H5" s="44"/>
      <c r="I5" s="45"/>
      <c r="J5" s="50" t="s">
        <v>6</v>
      </c>
      <c r="K5" s="50" t="s">
        <v>7</v>
      </c>
    </row>
    <row r="6" spans="1:11" ht="25.5" customHeight="1">
      <c r="A6" s="49"/>
      <c r="B6" s="50"/>
      <c r="C6" s="49"/>
      <c r="D6" s="49"/>
      <c r="E6" s="49"/>
      <c r="F6" s="35" t="s">
        <v>3</v>
      </c>
      <c r="G6" s="35" t="s">
        <v>4</v>
      </c>
      <c r="H6" s="35" t="s">
        <v>5</v>
      </c>
      <c r="I6" s="35" t="s">
        <v>19</v>
      </c>
      <c r="J6" s="51"/>
      <c r="K6" s="51"/>
    </row>
    <row r="7" spans="1:11" ht="90" customHeight="1">
      <c r="A7" s="13">
        <v>1</v>
      </c>
      <c r="B7" s="52" t="s">
        <v>23</v>
      </c>
      <c r="C7" s="53" t="s">
        <v>24</v>
      </c>
      <c r="D7" s="32" t="s">
        <v>25</v>
      </c>
      <c r="E7" s="14">
        <v>285</v>
      </c>
      <c r="F7" s="55">
        <v>70</v>
      </c>
      <c r="G7" s="55">
        <v>57</v>
      </c>
      <c r="H7" s="55" t="s">
        <v>20</v>
      </c>
      <c r="I7" s="55">
        <v>150</v>
      </c>
      <c r="J7" s="15">
        <f>ROUND((F7+G7+I7)/3,2)</f>
        <v>92.33</v>
      </c>
      <c r="K7" s="16">
        <f>E7*J7</f>
        <v>26314.05</v>
      </c>
    </row>
    <row r="8" spans="1:11" ht="30" customHeight="1">
      <c r="A8" s="13">
        <v>2</v>
      </c>
      <c r="B8" s="54" t="s">
        <v>26</v>
      </c>
      <c r="C8" s="52" t="s">
        <v>31</v>
      </c>
      <c r="D8" s="32" t="s">
        <v>15</v>
      </c>
      <c r="E8" s="33">
        <v>40</v>
      </c>
      <c r="F8" s="55">
        <v>500</v>
      </c>
      <c r="G8" s="55">
        <v>430</v>
      </c>
      <c r="H8" s="55">
        <v>600</v>
      </c>
      <c r="I8" s="55">
        <v>470</v>
      </c>
      <c r="J8" s="15">
        <f>ROUND((F8+G8+H8+I8)/4,2)</f>
        <v>500</v>
      </c>
      <c r="K8" s="16">
        <f>E8*J8</f>
        <v>20000</v>
      </c>
    </row>
    <row r="9" spans="1:11" ht="30" customHeight="1">
      <c r="A9" s="13">
        <v>3</v>
      </c>
      <c r="B9" s="54" t="s">
        <v>27</v>
      </c>
      <c r="C9" s="52" t="s">
        <v>32</v>
      </c>
      <c r="D9" s="32" t="s">
        <v>15</v>
      </c>
      <c r="E9" s="33">
        <v>130</v>
      </c>
      <c r="F9" s="55">
        <v>400</v>
      </c>
      <c r="G9" s="55">
        <v>500</v>
      </c>
      <c r="H9" s="55">
        <v>566</v>
      </c>
      <c r="I9" s="55">
        <v>390</v>
      </c>
      <c r="J9" s="15">
        <f>ROUND((F9+G9+H9+I9)/4,2)</f>
        <v>464</v>
      </c>
      <c r="K9" s="16">
        <f>E9*J9</f>
        <v>60320</v>
      </c>
    </row>
    <row r="10" spans="1:11" ht="30" customHeight="1">
      <c r="A10" s="13">
        <v>4</v>
      </c>
      <c r="B10" s="54" t="s">
        <v>28</v>
      </c>
      <c r="C10" s="52" t="s">
        <v>33</v>
      </c>
      <c r="D10" s="32" t="s">
        <v>15</v>
      </c>
      <c r="E10" s="33">
        <v>160</v>
      </c>
      <c r="F10" s="55">
        <v>500</v>
      </c>
      <c r="G10" s="55">
        <v>600</v>
      </c>
      <c r="H10" s="55">
        <v>650</v>
      </c>
      <c r="I10" s="55">
        <v>400</v>
      </c>
      <c r="J10" s="15">
        <f>ROUND((F10+G10+H10+I10)/4,2)</f>
        <v>537.5</v>
      </c>
      <c r="K10" s="16">
        <f>E10*J10</f>
        <v>86000</v>
      </c>
    </row>
    <row r="11" spans="1:11" ht="60" customHeight="1">
      <c r="A11" s="13">
        <v>5</v>
      </c>
      <c r="B11" s="54" t="s">
        <v>29</v>
      </c>
      <c r="C11" s="52" t="s">
        <v>30</v>
      </c>
      <c r="D11" s="32" t="s">
        <v>15</v>
      </c>
      <c r="E11" s="33">
        <v>465</v>
      </c>
      <c r="F11" s="55">
        <v>70</v>
      </c>
      <c r="G11" s="55">
        <v>55</v>
      </c>
      <c r="H11" s="55">
        <v>98</v>
      </c>
      <c r="I11" s="55">
        <v>90</v>
      </c>
      <c r="J11" s="15">
        <f>ROUND((F11+G11+H11+I11)/4,2)</f>
        <v>78.25</v>
      </c>
      <c r="K11" s="16">
        <f>E11*J11</f>
        <v>36386.25</v>
      </c>
    </row>
    <row r="12" spans="1:12" ht="15">
      <c r="A12" s="40" t="s">
        <v>11</v>
      </c>
      <c r="B12" s="41"/>
      <c r="C12" s="41"/>
      <c r="D12" s="41"/>
      <c r="E12" s="41"/>
      <c r="F12" s="41"/>
      <c r="G12" s="41"/>
      <c r="H12" s="41"/>
      <c r="I12" s="41"/>
      <c r="J12" s="42"/>
      <c r="K12" s="17">
        <f>SUM(K7:K11)</f>
        <v>229020.3</v>
      </c>
      <c r="L12" s="18"/>
    </row>
    <row r="13" spans="1:11" ht="15" customHeight="1">
      <c r="A13" s="19"/>
      <c r="B13" s="20"/>
      <c r="C13" s="19"/>
      <c r="D13" s="19"/>
      <c r="E13" s="19"/>
      <c r="F13" s="19"/>
      <c r="G13" s="19"/>
      <c r="H13" s="19"/>
      <c r="I13" s="19"/>
      <c r="J13" s="19"/>
      <c r="K13" s="21"/>
    </row>
    <row r="14" spans="1:9" s="4" customFormat="1" ht="15" customHeight="1">
      <c r="A14" s="2">
        <v>1</v>
      </c>
      <c r="B14" s="46" t="s">
        <v>18</v>
      </c>
      <c r="C14" s="47"/>
      <c r="D14" s="5"/>
      <c r="E14" s="5"/>
      <c r="F14" s="5"/>
      <c r="G14" s="5"/>
      <c r="H14" s="5"/>
      <c r="I14" s="6"/>
    </row>
    <row r="15" spans="1:9" s="7" customFormat="1" ht="15" customHeight="1">
      <c r="A15" s="3">
        <v>2</v>
      </c>
      <c r="B15" s="46" t="s">
        <v>16</v>
      </c>
      <c r="C15" s="47"/>
      <c r="D15" s="5"/>
      <c r="E15" s="5"/>
      <c r="F15" s="5"/>
      <c r="G15" s="5"/>
      <c r="H15" s="5"/>
      <c r="I15" s="6"/>
    </row>
    <row r="16" spans="1:9" s="7" customFormat="1" ht="15" customHeight="1">
      <c r="A16" s="3">
        <v>3</v>
      </c>
      <c r="B16" s="46" t="s">
        <v>17</v>
      </c>
      <c r="C16" s="47"/>
      <c r="D16" s="5"/>
      <c r="E16" s="5"/>
      <c r="F16" s="5"/>
      <c r="G16" s="5"/>
      <c r="H16" s="5"/>
      <c r="I16" s="6"/>
    </row>
    <row r="17" spans="1:10" s="1" customFormat="1" ht="15" customHeight="1">
      <c r="A17" s="3">
        <v>4</v>
      </c>
      <c r="B17" s="46" t="s">
        <v>21</v>
      </c>
      <c r="C17" s="47"/>
      <c r="D17" s="8"/>
      <c r="E17" s="8"/>
      <c r="F17" s="8"/>
      <c r="G17" s="8"/>
      <c r="H17" s="8"/>
      <c r="I17" s="8"/>
      <c r="J17" s="9"/>
    </row>
    <row r="18" spans="1:11" s="10" customFormat="1" ht="15" customHeight="1">
      <c r="A18" s="30"/>
      <c r="B18" s="31"/>
      <c r="C18" s="31"/>
      <c r="D18" s="27"/>
      <c r="E18" s="27"/>
      <c r="F18" s="27"/>
      <c r="G18" s="27"/>
      <c r="H18" s="27"/>
      <c r="I18" s="27"/>
      <c r="J18" s="28"/>
      <c r="K18" s="29"/>
    </row>
    <row r="19" spans="1:3" ht="15">
      <c r="A19" s="22"/>
      <c r="B19" s="23"/>
      <c r="C19" s="24"/>
    </row>
    <row r="20" spans="1:9" ht="15">
      <c r="A20" s="22"/>
      <c r="B20" s="23"/>
      <c r="C20" s="22"/>
      <c r="D20" s="22"/>
      <c r="E20" s="22"/>
      <c r="F20" s="22"/>
      <c r="G20" s="22"/>
      <c r="H20" s="22"/>
      <c r="I20" s="22"/>
    </row>
    <row r="21" spans="1:6" ht="15">
      <c r="A21" s="22"/>
      <c r="B21" s="22"/>
      <c r="C21" s="22"/>
      <c r="D21" s="25"/>
      <c r="E21" s="25"/>
      <c r="F21" s="25"/>
    </row>
    <row r="22" spans="1:6" ht="15">
      <c r="A22" s="38"/>
      <c r="B22" s="38"/>
      <c r="C22" s="38"/>
      <c r="D22" s="25"/>
      <c r="E22" s="25"/>
      <c r="F22" s="25"/>
    </row>
  </sheetData>
  <sheetProtection/>
  <mergeCells count="18">
    <mergeCell ref="B17:C17"/>
    <mergeCell ref="A22:C22"/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I5"/>
    <mergeCell ref="B15:C15"/>
    <mergeCell ref="J5:J6"/>
    <mergeCell ref="K5:K6"/>
    <mergeCell ref="B14:C14"/>
    <mergeCell ref="A12:J12"/>
    <mergeCell ref="B16:C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7.8515625" style="12" customWidth="1"/>
    <col min="2" max="2" width="23.7109375" style="26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48" t="s">
        <v>13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10" customFormat="1" ht="21" customHeight="1">
      <c r="A2" s="37" t="s">
        <v>14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s="11" customFormat="1" ht="30" customHeight="1">
      <c r="A3" s="36" t="s">
        <v>22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0" customFormat="1" ht="14.25" customHeight="1">
      <c r="A4" s="39" t="s">
        <v>12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9.5" customHeight="1">
      <c r="A5" s="49" t="s">
        <v>0</v>
      </c>
      <c r="B5" s="49" t="s">
        <v>8</v>
      </c>
      <c r="C5" s="49" t="s">
        <v>9</v>
      </c>
      <c r="D5" s="49" t="s">
        <v>10</v>
      </c>
      <c r="E5" s="49" t="s">
        <v>1</v>
      </c>
      <c r="F5" s="43" t="s">
        <v>2</v>
      </c>
      <c r="G5" s="44"/>
      <c r="H5" s="44"/>
      <c r="I5" s="45"/>
      <c r="J5" s="50" t="s">
        <v>6</v>
      </c>
      <c r="K5" s="50" t="s">
        <v>7</v>
      </c>
    </row>
    <row r="6" spans="1:11" ht="25.5" customHeight="1">
      <c r="A6" s="49"/>
      <c r="B6" s="50"/>
      <c r="C6" s="49"/>
      <c r="D6" s="49"/>
      <c r="E6" s="49"/>
      <c r="F6" s="35" t="s">
        <v>3</v>
      </c>
      <c r="G6" s="35" t="s">
        <v>4</v>
      </c>
      <c r="H6" s="35" t="s">
        <v>5</v>
      </c>
      <c r="I6" s="35" t="s">
        <v>19</v>
      </c>
      <c r="J6" s="51"/>
      <c r="K6" s="51"/>
    </row>
    <row r="7" spans="1:11" ht="90" customHeight="1">
      <c r="A7" s="13">
        <v>1</v>
      </c>
      <c r="B7" s="52" t="s">
        <v>23</v>
      </c>
      <c r="C7" s="53" t="s">
        <v>24</v>
      </c>
      <c r="D7" s="32" t="s">
        <v>25</v>
      </c>
      <c r="E7" s="14">
        <v>300</v>
      </c>
      <c r="F7" s="55">
        <v>70</v>
      </c>
      <c r="G7" s="55">
        <v>57</v>
      </c>
      <c r="H7" s="55" t="s">
        <v>20</v>
      </c>
      <c r="I7" s="55">
        <v>150</v>
      </c>
      <c r="J7" s="15">
        <f>ROUND((F7+G7+I7)/3,2)</f>
        <v>92.33</v>
      </c>
      <c r="K7" s="16">
        <f>E7*J7</f>
        <v>27699</v>
      </c>
    </row>
    <row r="8" spans="1:11" ht="30" customHeight="1">
      <c r="A8" s="13">
        <v>2</v>
      </c>
      <c r="B8" s="54" t="s">
        <v>26</v>
      </c>
      <c r="C8" s="52" t="s">
        <v>31</v>
      </c>
      <c r="D8" s="32" t="s">
        <v>15</v>
      </c>
      <c r="E8" s="33">
        <v>60</v>
      </c>
      <c r="F8" s="55">
        <v>500</v>
      </c>
      <c r="G8" s="55">
        <v>430</v>
      </c>
      <c r="H8" s="55">
        <v>600</v>
      </c>
      <c r="I8" s="55">
        <v>470</v>
      </c>
      <c r="J8" s="15">
        <f>ROUND((F8+G8+H8+I8)/4,2)</f>
        <v>500</v>
      </c>
      <c r="K8" s="16">
        <f>E8*J8</f>
        <v>30000</v>
      </c>
    </row>
    <row r="9" spans="1:11" ht="30" customHeight="1">
      <c r="A9" s="13">
        <v>3</v>
      </c>
      <c r="B9" s="54" t="s">
        <v>27</v>
      </c>
      <c r="C9" s="52" t="s">
        <v>32</v>
      </c>
      <c r="D9" s="32" t="s">
        <v>15</v>
      </c>
      <c r="E9" s="33">
        <v>100</v>
      </c>
      <c r="F9" s="55">
        <v>400</v>
      </c>
      <c r="G9" s="55">
        <v>500</v>
      </c>
      <c r="H9" s="55">
        <v>566</v>
      </c>
      <c r="I9" s="55">
        <v>390</v>
      </c>
      <c r="J9" s="15">
        <f>ROUND((F9+G9+H9+I9)/4,2)</f>
        <v>464</v>
      </c>
      <c r="K9" s="16">
        <f>E9*J9</f>
        <v>46400</v>
      </c>
    </row>
    <row r="10" spans="1:11" ht="30" customHeight="1">
      <c r="A10" s="13">
        <v>4</v>
      </c>
      <c r="B10" s="54" t="s">
        <v>28</v>
      </c>
      <c r="C10" s="52" t="s">
        <v>33</v>
      </c>
      <c r="D10" s="32" t="s">
        <v>15</v>
      </c>
      <c r="E10" s="33">
        <v>60</v>
      </c>
      <c r="F10" s="55">
        <v>500</v>
      </c>
      <c r="G10" s="55">
        <v>600</v>
      </c>
      <c r="H10" s="55">
        <v>650</v>
      </c>
      <c r="I10" s="55">
        <v>400</v>
      </c>
      <c r="J10" s="15">
        <f>ROUND((F10+G10+H10+I10)/4,2)</f>
        <v>537.5</v>
      </c>
      <c r="K10" s="16">
        <f>E10*J10</f>
        <v>32250</v>
      </c>
    </row>
    <row r="11" spans="1:11" ht="60" customHeight="1">
      <c r="A11" s="13">
        <v>5</v>
      </c>
      <c r="B11" s="54" t="s">
        <v>29</v>
      </c>
      <c r="C11" s="52" t="s">
        <v>30</v>
      </c>
      <c r="D11" s="32" t="s">
        <v>15</v>
      </c>
      <c r="E11" s="33">
        <v>300</v>
      </c>
      <c r="F11" s="55">
        <v>70</v>
      </c>
      <c r="G11" s="55">
        <v>55</v>
      </c>
      <c r="H11" s="55">
        <v>98</v>
      </c>
      <c r="I11" s="55">
        <v>90</v>
      </c>
      <c r="J11" s="15">
        <f>ROUND((F11+G11+H11+I11)/4,2)</f>
        <v>78.25</v>
      </c>
      <c r="K11" s="16">
        <f>E11*J11</f>
        <v>23475</v>
      </c>
    </row>
    <row r="12" spans="1:12" ht="15">
      <c r="A12" s="40" t="s">
        <v>11</v>
      </c>
      <c r="B12" s="41"/>
      <c r="C12" s="41"/>
      <c r="D12" s="41"/>
      <c r="E12" s="41"/>
      <c r="F12" s="41"/>
      <c r="G12" s="41"/>
      <c r="H12" s="41"/>
      <c r="I12" s="41"/>
      <c r="J12" s="42"/>
      <c r="K12" s="17">
        <f>SUM(K7:K11)</f>
        <v>159824</v>
      </c>
      <c r="L12" s="18"/>
    </row>
    <row r="13" spans="1:11" ht="15" customHeight="1">
      <c r="A13" s="19"/>
      <c r="B13" s="20"/>
      <c r="C13" s="19"/>
      <c r="D13" s="19"/>
      <c r="E13" s="19"/>
      <c r="F13" s="19"/>
      <c r="G13" s="19"/>
      <c r="H13" s="19"/>
      <c r="I13" s="19"/>
      <c r="J13" s="19"/>
      <c r="K13" s="21"/>
    </row>
    <row r="14" spans="1:9" s="4" customFormat="1" ht="15" customHeight="1">
      <c r="A14" s="2">
        <v>1</v>
      </c>
      <c r="B14" s="46" t="s">
        <v>18</v>
      </c>
      <c r="C14" s="47"/>
      <c r="D14" s="5"/>
      <c r="E14" s="5"/>
      <c r="F14" s="5"/>
      <c r="G14" s="5"/>
      <c r="H14" s="5"/>
      <c r="I14" s="6"/>
    </row>
    <row r="15" spans="1:9" s="7" customFormat="1" ht="15" customHeight="1">
      <c r="A15" s="3">
        <v>2</v>
      </c>
      <c r="B15" s="46" t="s">
        <v>16</v>
      </c>
      <c r="C15" s="47"/>
      <c r="D15" s="5"/>
      <c r="E15" s="5"/>
      <c r="F15" s="5"/>
      <c r="G15" s="5"/>
      <c r="H15" s="5"/>
      <c r="I15" s="6"/>
    </row>
    <row r="16" spans="1:9" s="7" customFormat="1" ht="15" customHeight="1">
      <c r="A16" s="3">
        <v>3</v>
      </c>
      <c r="B16" s="46" t="s">
        <v>17</v>
      </c>
      <c r="C16" s="47"/>
      <c r="D16" s="5"/>
      <c r="E16" s="5"/>
      <c r="F16" s="5"/>
      <c r="G16" s="5"/>
      <c r="H16" s="5"/>
      <c r="I16" s="6"/>
    </row>
    <row r="17" spans="1:10" s="1" customFormat="1" ht="15" customHeight="1">
      <c r="A17" s="3">
        <v>4</v>
      </c>
      <c r="B17" s="46" t="s">
        <v>21</v>
      </c>
      <c r="C17" s="47"/>
      <c r="D17" s="8"/>
      <c r="E17" s="8"/>
      <c r="F17" s="8"/>
      <c r="G17" s="8"/>
      <c r="H17" s="8"/>
      <c r="I17" s="8"/>
      <c r="J17" s="9"/>
    </row>
    <row r="18" spans="1:11" s="10" customFormat="1" ht="15" customHeight="1">
      <c r="A18" s="30"/>
      <c r="B18" s="31"/>
      <c r="C18" s="31"/>
      <c r="D18" s="27"/>
      <c r="E18" s="27"/>
      <c r="F18" s="27"/>
      <c r="G18" s="27"/>
      <c r="H18" s="27"/>
      <c r="I18" s="27"/>
      <c r="J18" s="28"/>
      <c r="K18" s="29"/>
    </row>
    <row r="19" spans="1:3" ht="15">
      <c r="A19" s="22"/>
      <c r="B19" s="23"/>
      <c r="C19" s="24"/>
    </row>
    <row r="20" spans="1:9" ht="15">
      <c r="A20" s="22"/>
      <c r="B20" s="23"/>
      <c r="C20" s="22"/>
      <c r="D20" s="22"/>
      <c r="E20" s="22"/>
      <c r="F20" s="22"/>
      <c r="G20" s="22"/>
      <c r="H20" s="22"/>
      <c r="I20" s="22"/>
    </row>
    <row r="21" spans="1:6" ht="15">
      <c r="A21" s="22"/>
      <c r="B21" s="22"/>
      <c r="C21" s="22"/>
      <c r="D21" s="25"/>
      <c r="E21" s="25"/>
      <c r="F21" s="25"/>
    </row>
    <row r="22" spans="1:6" ht="15">
      <c r="A22" s="38"/>
      <c r="B22" s="38"/>
      <c r="C22" s="38"/>
      <c r="D22" s="25"/>
      <c r="E22" s="25"/>
      <c r="F22" s="25"/>
    </row>
  </sheetData>
  <sheetProtection/>
  <mergeCells count="18">
    <mergeCell ref="B16:C16"/>
    <mergeCell ref="B17:C17"/>
    <mergeCell ref="A22:C22"/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I5"/>
    <mergeCell ref="B14:C14"/>
    <mergeCell ref="J5:J6"/>
    <mergeCell ref="K5:K6"/>
    <mergeCell ref="A12:J12"/>
    <mergeCell ref="B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okhotnikov-al@yandex.ru</cp:lastModifiedBy>
  <cp:lastPrinted>2021-11-15T09:49:50Z</cp:lastPrinted>
  <dcterms:created xsi:type="dcterms:W3CDTF">2014-02-14T07:05:08Z</dcterms:created>
  <dcterms:modified xsi:type="dcterms:W3CDTF">2022-07-28T10:51:49Z</dcterms:modified>
  <cp:category/>
  <cp:version/>
  <cp:contentType/>
  <cp:contentStatus/>
</cp:coreProperties>
</file>