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консервация'!$A$1:$V$167</definedName>
  </definedNames>
  <calcPr fullCalcOnLoad="1"/>
</workbook>
</file>

<file path=xl/sharedStrings.xml><?xml version="1.0" encoding="utf-8"?>
<sst xmlns="http://schemas.openxmlformats.org/spreadsheetml/2006/main" count="171" uniqueCount="69">
  <si>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</si>
  <si>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(овощи, фрукты, сухофрукты, овощная и фруктовая  консервация) </t>
  </si>
  <si>
    <t>Категории</t>
  </si>
  <si>
    <t>Цены/ поставщики</t>
  </si>
  <si>
    <t>Средняя цена</t>
  </si>
  <si>
    <t xml:space="preserve">Средняя цена </t>
  </si>
  <si>
    <t>Начальная  цена</t>
  </si>
  <si>
    <t>Наименование товара, тех.  Характеристики</t>
  </si>
  <si>
    <t xml:space="preserve">Кол-во ед. товара </t>
  </si>
  <si>
    <t>Модель, производитель</t>
  </si>
  <si>
    <t>СХПК Битимский, ООО "Картофель" Свердловская обл.</t>
  </si>
  <si>
    <t>Цена за ед. товара.</t>
  </si>
  <si>
    <t>Итого</t>
  </si>
  <si>
    <t xml:space="preserve"> </t>
  </si>
  <si>
    <t xml:space="preserve"> ООО МТ овощеводство, ООО " Совхоз Карповский"Волгоградская обл.</t>
  </si>
  <si>
    <t>Цена за ед. товара</t>
  </si>
  <si>
    <t>ЗАО " КСП Дружба"" Краснодарский край</t>
  </si>
  <si>
    <t>Марокко</t>
  </si>
  <si>
    <t>Турция</t>
  </si>
  <si>
    <t xml:space="preserve">                     </t>
  </si>
  <si>
    <t>Эквадор</t>
  </si>
  <si>
    <t>Аргентина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</si>
  <si>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 </t>
  </si>
  <si>
    <t>ООО « Селижаровский консервный завод», Тверская обл.</t>
  </si>
  <si>
    <t>ООО « Кухмастер», Самарская обл.</t>
  </si>
  <si>
    <t>Джем  фруктовый,  350 гр., ТУ 9163-004-31-786750-05, допускается ГОСТ или ТУ производителя, консистенция желеобразная, ягоды разваренные</t>
  </si>
  <si>
    <t>«Добрый», ЗАО Мултон, Московская обл.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</si>
  <si>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</si>
  <si>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</si>
  <si>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</si>
  <si>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</si>
  <si>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</si>
  <si>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До 01.12.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</si>
  <si>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</si>
  <si>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</si>
  <si>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</si>
  <si>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</si>
  <si>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</si>
  <si>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" СовОптТоргПродукт"</t>
  </si>
  <si>
    <t>Телефон 8 (34675)  6-00-90</t>
  </si>
  <si>
    <t>2.</t>
  </si>
  <si>
    <t>ИП  Ходжаев Д.А.</t>
  </si>
  <si>
    <t>Телефон 8 (34675)  7-60-23</t>
  </si>
  <si>
    <t>3.</t>
  </si>
  <si>
    <t>ИП  Асоев К.С.</t>
  </si>
  <si>
    <t>Телефон 8 922-402-65-39</t>
  </si>
  <si>
    <t>Ф.И.О.  руководителя                           Дюльдина С.Н.                    Подпись ______________________</t>
  </si>
  <si>
    <t>Морковь  свежая, ГОСТ Р 51782, содержание нитратов в норме, урожай 2010 г.</t>
  </si>
  <si>
    <t>Лук  репчатый, урожай 2010-2011г. ГОСТ Р-51783, без  загрязнений, содержание нитратов в норме, урожай 2010-2011г.</t>
  </si>
  <si>
    <t>Капуста  урожай 2011г. белокочанная, ГОСТ 1724, без  загрязнений, содержание нитратов в норме, урожай 2011г.</t>
  </si>
  <si>
    <t>Свекла  свежая, ГОСТ 1722, без загрязнений, содержание нитратов в норме, урожай 2011 г.</t>
  </si>
  <si>
    <t>Картофель  свежий, ГОСТ 28372, содержание нитратов в норме, урожай 2011 г.</t>
  </si>
  <si>
    <t>Яблоки  свежие, ГОСТ 27819, плоды чистые, без признаков порчи, урожай 2011 г.</t>
  </si>
  <si>
    <t>Апельсины  свежие, ГОСТ 4427, среднего размера, диаметром не более 120 мм, плоды чистые, урожай 2011 г.</t>
  </si>
  <si>
    <t>Мандарины  свежие, ГОСТ 4428, среднего размера, диаметром не более 50 мм, плоды чистые, урожай 2011г.</t>
  </si>
  <si>
    <t>Персики  свежие,плоды читые, без порчи, урожай 2011г.</t>
  </si>
  <si>
    <t>Бананы  свежие, ГОСТ 51603, плоды чистые, без признаков порчи, урожай 2011г.</t>
  </si>
  <si>
    <t xml:space="preserve">Груши  свежие,  ГОСТ 21714, величина плода средняя (50-200 гр),  плоды чистые, без признаков порчи, урожай 2011 г.        </t>
  </si>
  <si>
    <t xml:space="preserve">Томат-паста  с содержанием сухих веществ не менее 18-25%, без искусственных красителей,  без стабилизаторов и крахмала,750 - 770гр, допускается ГОСТ или ТУ производителя, однородная масса, оранжево-красного или малинового цвета, вкус и запах без горечи и пригара, без признаков бомбажа.     </t>
  </si>
  <si>
    <t>Сок натуральный  или нектар   в ассортименте согласно спецификации Заказчика (яблочный, персиковый, абрикосовый, виноградный, вишневый  и т.д.), с содержанием сока не менее 45%, упакованный в пакеты «Тетра Пак» 1л,  ГОСТ 9000001-2000001, ТУ- 91-63-134-04-801-346-03, без  признаков плесени и брожения</t>
  </si>
  <si>
    <t>Сок  натуральный или нектар в ассортименте согласно спецификации Заказчика (яблочный, персиковый, абрикосовый, виноградный, вишневый  и т.д.),  с содержанием сока не менее 45%,  упакованный в пакеты «Тетра Пак» 200гр., ГОСТ 9000001-2000001, ТУ- 91-63-134-04-801-346-03, без  признаков плесени и брожения.</t>
  </si>
  <si>
    <t>Огурцы свежие, урожай 2011г. ГОСТ 1726,  без  загрязнений, содержание нитратов в норме</t>
  </si>
  <si>
    <t>Помидоры свежие, урожай 2011г. ГОСТ 1725, без  загрязнений, содержание нитратов в норме</t>
  </si>
  <si>
    <t>Изюм без косточек ГОСТ 6882, чистый, без косточки, без загрязнений</t>
  </si>
  <si>
    <t>До 01.08.2011</t>
  </si>
  <si>
    <t>ООО "Союзпродупт", г. Новосибирск</t>
  </si>
  <si>
    <t>Примечание: Лимит финансирования –  228 167 рублей.</t>
  </si>
  <si>
    <r>
      <t>Дата составления сводной  таблицы     06.07.2011</t>
    </r>
    <r>
      <rPr>
        <u val="single"/>
        <sz val="12"/>
        <color indexed="8"/>
        <rFont val="Times New Roman"/>
        <family val="1"/>
      </rPr>
      <t xml:space="preserve"> года</t>
    </r>
  </si>
  <si>
    <t>Способ размещения заказа:   запрос котировок у СМП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</si>
</sst>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"/>
    <numFmt numFmtId="171" formatCode="0.0000"/>
    <numFmt numFmtId="172" formatCode="0.000"/>
    <numFmt numFmtId="173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2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1" fillId="0" borderId="43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2" fontId="18" fillId="0" borderId="53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8" fillId="0" borderId="6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wrapText="1"/>
    </xf>
    <xf numFmtId="0" fontId="17" fillId="0" borderId="20" xfId="0" applyFont="1" applyBorder="1" applyAlignment="1">
      <alignment horizontal="justify" wrapText="1"/>
    </xf>
    <xf numFmtId="0" fontId="17" fillId="0" borderId="26" xfId="0" applyFont="1" applyBorder="1" applyAlignment="1">
      <alignment horizontal="justify" wrapText="1"/>
    </xf>
    <xf numFmtId="0" fontId="17" fillId="0" borderId="11" xfId="0" applyFont="1" applyBorder="1" applyAlignment="1">
      <alignment horizontal="justify" wrapText="1"/>
    </xf>
    <xf numFmtId="0" fontId="17" fillId="0" borderId="2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4" fontId="17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7" fillId="0" borderId="47" xfId="0" applyFont="1" applyBorder="1" applyAlignment="1">
      <alignment horizontal="justify" vertical="top" wrapText="1"/>
    </xf>
    <xf numFmtId="0" fontId="17" fillId="0" borderId="48" xfId="0" applyFont="1" applyBorder="1" applyAlignment="1">
      <alignment horizontal="justify" vertical="top" wrapText="1"/>
    </xf>
    <xf numFmtId="0" fontId="17" fillId="0" borderId="52" xfId="0" applyFont="1" applyBorder="1" applyAlignment="1">
      <alignment horizontal="justify" vertical="top" wrapText="1"/>
    </xf>
    <xf numFmtId="0" fontId="21" fillId="0" borderId="4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justify" wrapText="1"/>
    </xf>
    <xf numFmtId="0" fontId="19" fillId="0" borderId="4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tabSelected="1" view="pageBreakPreview" zoomScaleSheetLayoutView="100" workbookViewId="0" topLeftCell="A133">
      <selection activeCell="T148" sqref="T148:U148"/>
    </sheetView>
  </sheetViews>
  <sheetFormatPr defaultColWidth="9.140625" defaultRowHeight="15"/>
  <cols>
    <col min="1" max="1" width="26.7109375" style="38" customWidth="1"/>
    <col min="2" max="2" width="10.00390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2.421875" style="0" customWidth="1"/>
    <col min="8" max="8" width="9.57421875" style="0" customWidth="1"/>
    <col min="9" max="10" width="9.8515625" style="0" customWidth="1"/>
    <col min="11" max="11" width="0.42578125" style="0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7.25" customHeight="1" thickBot="1">
      <c r="A2" s="13" t="s">
        <v>1</v>
      </c>
      <c r="B2" s="13"/>
      <c r="C2" s="13"/>
      <c r="D2" s="13"/>
      <c r="E2" s="13"/>
      <c r="F2" s="13"/>
      <c r="G2" s="13"/>
      <c r="H2" s="13"/>
      <c r="I2" s="63"/>
      <c r="J2" s="1"/>
      <c r="K2" s="1"/>
      <c r="L2" s="13" t="s">
        <v>68</v>
      </c>
      <c r="M2" s="13"/>
      <c r="N2" s="13"/>
      <c r="O2" s="13"/>
      <c r="P2" s="13"/>
      <c r="Q2" s="13"/>
      <c r="R2" s="13"/>
      <c r="S2" s="13"/>
      <c r="T2" s="13"/>
    </row>
    <row r="3" spans="1:21" ht="15.75" customHeight="1" thickTop="1">
      <c r="A3" s="47" t="s">
        <v>2</v>
      </c>
      <c r="B3" s="36" t="s">
        <v>3</v>
      </c>
      <c r="C3" s="26"/>
      <c r="D3" s="26"/>
      <c r="E3" s="26"/>
      <c r="F3" s="27"/>
      <c r="G3" s="84" t="s">
        <v>4</v>
      </c>
      <c r="H3" s="36" t="s">
        <v>3</v>
      </c>
      <c r="I3" s="26"/>
      <c r="J3" s="26"/>
      <c r="K3" s="27"/>
      <c r="L3" s="84" t="s">
        <v>4</v>
      </c>
      <c r="M3" s="36" t="s">
        <v>3</v>
      </c>
      <c r="N3" s="26"/>
      <c r="O3" s="26"/>
      <c r="P3" s="26"/>
      <c r="Q3" s="27"/>
      <c r="R3" s="36" t="s">
        <v>5</v>
      </c>
      <c r="S3" s="26"/>
      <c r="T3" s="64" t="s">
        <v>6</v>
      </c>
      <c r="U3" s="65"/>
    </row>
    <row r="4" spans="1:21" ht="15.75" customHeight="1" thickBot="1">
      <c r="A4" s="80"/>
      <c r="B4" s="28"/>
      <c r="C4" s="29"/>
      <c r="D4" s="29"/>
      <c r="E4" s="29"/>
      <c r="F4" s="30"/>
      <c r="G4" s="85"/>
      <c r="H4" s="28"/>
      <c r="I4" s="29"/>
      <c r="J4" s="29"/>
      <c r="K4" s="30"/>
      <c r="L4" s="85"/>
      <c r="M4" s="28"/>
      <c r="N4" s="29"/>
      <c r="O4" s="29"/>
      <c r="P4" s="29"/>
      <c r="Q4" s="30"/>
      <c r="R4" s="97"/>
      <c r="S4" s="98"/>
      <c r="T4" s="66"/>
      <c r="U4" s="33"/>
    </row>
    <row r="5" spans="1:21" ht="16.5" thickBot="1">
      <c r="A5" s="81"/>
      <c r="B5" s="82">
        <v>1</v>
      </c>
      <c r="C5" s="83"/>
      <c r="D5" s="82">
        <v>2</v>
      </c>
      <c r="E5" s="83"/>
      <c r="F5" s="3">
        <v>3</v>
      </c>
      <c r="G5" s="86"/>
      <c r="H5" s="3">
        <v>1</v>
      </c>
      <c r="I5" s="3">
        <v>2</v>
      </c>
      <c r="J5" s="82">
        <v>3</v>
      </c>
      <c r="K5" s="83"/>
      <c r="L5" s="86"/>
      <c r="M5" s="82">
        <v>1</v>
      </c>
      <c r="N5" s="83"/>
      <c r="O5" s="3">
        <v>2</v>
      </c>
      <c r="P5" s="82">
        <v>3</v>
      </c>
      <c r="Q5" s="83"/>
      <c r="R5" s="99"/>
      <c r="S5" s="100"/>
      <c r="T5" s="67"/>
      <c r="U5" s="68"/>
    </row>
    <row r="6" spans="1:21" ht="15">
      <c r="A6" s="78" t="s">
        <v>7</v>
      </c>
      <c r="B6" s="36" t="s">
        <v>47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87"/>
      <c r="U6" s="88"/>
    </row>
    <row r="7" spans="1:21" ht="15">
      <c r="A7" s="77"/>
      <c r="B7" s="32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93"/>
    </row>
    <row r="8" spans="1:21" ht="15.75" thickBot="1">
      <c r="A8" s="79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89"/>
      <c r="U8" s="90"/>
    </row>
    <row r="9" spans="1:21" ht="16.5" thickBot="1">
      <c r="A9" s="4" t="s">
        <v>8</v>
      </c>
      <c r="B9" s="82">
        <v>80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6"/>
    </row>
    <row r="10" spans="1:21" ht="14.25" customHeight="1" thickTop="1">
      <c r="A10" s="78" t="s">
        <v>9</v>
      </c>
      <c r="B10" s="49" t="s">
        <v>10</v>
      </c>
      <c r="C10" s="50"/>
      <c r="D10" s="50"/>
      <c r="E10" s="50"/>
      <c r="F10" s="50"/>
      <c r="G10" s="55"/>
      <c r="H10" s="36"/>
      <c r="I10" s="26"/>
      <c r="J10" s="26"/>
      <c r="K10" s="26"/>
      <c r="L10" s="27"/>
      <c r="M10" s="36"/>
      <c r="N10" s="26"/>
      <c r="O10" s="26"/>
      <c r="P10" s="26"/>
      <c r="Q10" s="26"/>
      <c r="R10" s="26"/>
      <c r="S10" s="26"/>
      <c r="T10" s="87"/>
      <c r="U10" s="88"/>
    </row>
    <row r="11" spans="1:21" ht="15" customHeight="1" thickBot="1">
      <c r="A11" s="79"/>
      <c r="B11" s="51"/>
      <c r="C11" s="52"/>
      <c r="D11" s="52"/>
      <c r="E11" s="52"/>
      <c r="F11" s="52"/>
      <c r="G11" s="56"/>
      <c r="H11" s="28"/>
      <c r="I11" s="29"/>
      <c r="J11" s="29"/>
      <c r="K11" s="29"/>
      <c r="L11" s="30"/>
      <c r="M11" s="28"/>
      <c r="N11" s="29"/>
      <c r="O11" s="29"/>
      <c r="P11" s="29"/>
      <c r="Q11" s="29"/>
      <c r="R11" s="29"/>
      <c r="S11" s="29"/>
      <c r="T11" s="89"/>
      <c r="U11" s="90"/>
    </row>
    <row r="12" spans="1:21" ht="16.5" thickBot="1">
      <c r="A12" s="4" t="s">
        <v>11</v>
      </c>
      <c r="B12" s="82">
        <v>40</v>
      </c>
      <c r="C12" s="94"/>
      <c r="D12" s="83"/>
      <c r="E12" s="3">
        <v>40</v>
      </c>
      <c r="F12" s="3">
        <v>43</v>
      </c>
      <c r="G12" s="39">
        <f>(B12+E12+F12)/3</f>
        <v>41</v>
      </c>
      <c r="H12" s="3"/>
      <c r="I12" s="3"/>
      <c r="J12" s="3"/>
      <c r="K12" s="101"/>
      <c r="L12" s="104"/>
      <c r="M12" s="82"/>
      <c r="N12" s="83"/>
      <c r="O12" s="3"/>
      <c r="P12" s="82"/>
      <c r="Q12" s="83"/>
      <c r="R12" s="101"/>
      <c r="S12" s="102"/>
      <c r="T12" s="103">
        <f>G12</f>
        <v>41</v>
      </c>
      <c r="U12" s="96"/>
    </row>
    <row r="13" spans="1:22" ht="16.5" thickBot="1">
      <c r="A13" s="9" t="s">
        <v>12</v>
      </c>
      <c r="B13" s="111">
        <f>B9*B12</f>
        <v>3200</v>
      </c>
      <c r="C13" s="112"/>
      <c r="D13" s="113"/>
      <c r="E13" s="7">
        <f>E12*B9</f>
        <v>3200</v>
      </c>
      <c r="F13" s="7">
        <f>F12*B9</f>
        <v>3440</v>
      </c>
      <c r="G13" s="40">
        <f>G12*B9</f>
        <v>3280</v>
      </c>
      <c r="H13" s="7">
        <f>H12*B9</f>
        <v>0</v>
      </c>
      <c r="I13" s="7">
        <f>I12*B9</f>
        <v>0</v>
      </c>
      <c r="J13" s="7">
        <f>J12*B9</f>
        <v>0</v>
      </c>
      <c r="K13" s="105">
        <f>K12*B9</f>
        <v>0</v>
      </c>
      <c r="L13" s="114"/>
      <c r="M13" s="111">
        <f>M12*B9</f>
        <v>0</v>
      </c>
      <c r="N13" s="113"/>
      <c r="O13" s="7">
        <f>O12*B9</f>
        <v>0</v>
      </c>
      <c r="P13" s="111">
        <f>P12*B9</f>
        <v>0</v>
      </c>
      <c r="Q13" s="113"/>
      <c r="R13" s="105">
        <f>R12*B9</f>
        <v>0</v>
      </c>
      <c r="S13" s="106"/>
      <c r="T13" s="107">
        <f>T12*B9</f>
        <v>3280</v>
      </c>
      <c r="U13" s="108"/>
      <c r="V13" s="11"/>
    </row>
    <row r="14" spans="1:22" ht="15" customHeight="1" thickTop="1">
      <c r="A14" s="47" t="s">
        <v>7</v>
      </c>
      <c r="B14" s="49" t="s">
        <v>48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7"/>
      <c r="U14" s="118"/>
      <c r="V14" s="11"/>
    </row>
    <row r="15" spans="1:21" ht="15">
      <c r="A15" s="77"/>
      <c r="B15" s="32" t="s">
        <v>13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92"/>
      <c r="U15" s="93"/>
    </row>
    <row r="16" spans="1:21" ht="0.75" customHeight="1" thickBot="1">
      <c r="A16" s="79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89"/>
      <c r="U16" s="90"/>
    </row>
    <row r="17" spans="1:21" ht="16.5" thickBot="1">
      <c r="A17" s="4" t="s">
        <v>8</v>
      </c>
      <c r="B17" s="82">
        <v>100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6"/>
    </row>
    <row r="18" spans="1:21" ht="15.75" customHeight="1">
      <c r="A18" s="78" t="s">
        <v>9</v>
      </c>
      <c r="B18" s="36" t="s">
        <v>14</v>
      </c>
      <c r="C18" s="26"/>
      <c r="D18" s="26"/>
      <c r="E18" s="26"/>
      <c r="F18" s="26"/>
      <c r="G18" s="27"/>
      <c r="H18" s="36"/>
      <c r="I18" s="26"/>
      <c r="J18" s="26"/>
      <c r="K18" s="26"/>
      <c r="L18" s="27"/>
      <c r="M18" s="36"/>
      <c r="N18" s="26"/>
      <c r="O18" s="26"/>
      <c r="P18" s="26"/>
      <c r="Q18" s="26"/>
      <c r="R18" s="26"/>
      <c r="S18" s="26"/>
      <c r="T18" s="87"/>
      <c r="U18" s="88"/>
    </row>
    <row r="19" spans="1:21" ht="16.5" thickBot="1">
      <c r="A19" s="79"/>
      <c r="B19" s="28"/>
      <c r="C19" s="29"/>
      <c r="D19" s="29"/>
      <c r="E19" s="29"/>
      <c r="F19" s="29"/>
      <c r="G19" s="30"/>
      <c r="H19" s="28"/>
      <c r="I19" s="29"/>
      <c r="J19" s="29"/>
      <c r="K19" s="29"/>
      <c r="L19" s="30"/>
      <c r="M19" s="28"/>
      <c r="N19" s="29"/>
      <c r="O19" s="29"/>
      <c r="P19" s="29"/>
      <c r="Q19" s="29"/>
      <c r="R19" s="29"/>
      <c r="S19" s="29"/>
      <c r="T19" s="89"/>
      <c r="U19" s="90"/>
    </row>
    <row r="20" spans="1:21" ht="16.5" thickBot="1">
      <c r="A20" s="4" t="s">
        <v>15</v>
      </c>
      <c r="B20" s="82">
        <v>40</v>
      </c>
      <c r="C20" s="83"/>
      <c r="D20" s="82">
        <v>40</v>
      </c>
      <c r="E20" s="83"/>
      <c r="F20" s="3">
        <v>40</v>
      </c>
      <c r="G20" s="39">
        <f>(B20+D20+F20)/3</f>
        <v>40</v>
      </c>
      <c r="H20" s="3"/>
      <c r="I20" s="3"/>
      <c r="J20" s="82"/>
      <c r="K20" s="83"/>
      <c r="L20" s="8"/>
      <c r="M20" s="3"/>
      <c r="N20" s="82"/>
      <c r="O20" s="83"/>
      <c r="P20" s="82"/>
      <c r="Q20" s="83"/>
      <c r="R20" s="101"/>
      <c r="S20" s="102"/>
      <c r="T20" s="103">
        <f>G20</f>
        <v>40</v>
      </c>
      <c r="U20" s="96"/>
    </row>
    <row r="21" spans="1:21" ht="16.5" thickBot="1">
      <c r="A21" s="9" t="s">
        <v>12</v>
      </c>
      <c r="B21" s="111">
        <f>B20*B17</f>
        <v>4000</v>
      </c>
      <c r="C21" s="113"/>
      <c r="D21" s="111">
        <f>D20*B17</f>
        <v>4000</v>
      </c>
      <c r="E21" s="113"/>
      <c r="F21" s="7">
        <f>F20*B17</f>
        <v>4000</v>
      </c>
      <c r="G21" s="40">
        <f>G20*B17</f>
        <v>4000</v>
      </c>
      <c r="H21" s="7">
        <f>H20*B17</f>
        <v>0</v>
      </c>
      <c r="I21" s="7">
        <f>I20*B17</f>
        <v>0</v>
      </c>
      <c r="J21" s="111">
        <f>J20*B17</f>
        <v>0</v>
      </c>
      <c r="K21" s="113"/>
      <c r="L21" s="10">
        <f>L20*B17</f>
        <v>0</v>
      </c>
      <c r="M21" s="7">
        <f>M20*B17</f>
        <v>0</v>
      </c>
      <c r="N21" s="111">
        <f>N20*B17</f>
        <v>0</v>
      </c>
      <c r="O21" s="113"/>
      <c r="P21" s="111"/>
      <c r="Q21" s="113"/>
      <c r="R21" s="105">
        <f>R20*B17</f>
        <v>0</v>
      </c>
      <c r="S21" s="106"/>
      <c r="T21" s="119">
        <f>T20*B17</f>
        <v>4000</v>
      </c>
      <c r="U21" s="120"/>
    </row>
    <row r="22" spans="1:21" ht="15.75" thickTop="1">
      <c r="A22" s="47" t="s">
        <v>7</v>
      </c>
      <c r="B22" s="49" t="s">
        <v>49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5"/>
      <c r="T22" s="121"/>
      <c r="U22" s="93"/>
    </row>
    <row r="23" spans="1:21" ht="15">
      <c r="A23" s="77"/>
      <c r="B23" s="32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25"/>
      <c r="T23" s="121"/>
      <c r="U23" s="93"/>
    </row>
    <row r="24" spans="1:21" ht="15.75" thickBot="1">
      <c r="A24" s="4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6"/>
      <c r="T24" s="122"/>
      <c r="U24" s="123"/>
    </row>
    <row r="25" spans="1:21" ht="17.25" thickBot="1" thickTop="1">
      <c r="A25" s="9" t="s">
        <v>8</v>
      </c>
      <c r="B25" s="45">
        <v>180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46"/>
      <c r="T25" s="41"/>
      <c r="U25" s="44"/>
    </row>
    <row r="26" spans="1:21" ht="15" customHeight="1" thickTop="1">
      <c r="A26" s="47" t="s">
        <v>9</v>
      </c>
      <c r="B26" s="49" t="s">
        <v>10</v>
      </c>
      <c r="C26" s="50"/>
      <c r="D26" s="50"/>
      <c r="E26" s="50"/>
      <c r="F26" s="50"/>
      <c r="G26" s="55"/>
      <c r="H26" s="49"/>
      <c r="I26" s="50"/>
      <c r="J26" s="50"/>
      <c r="K26" s="50"/>
      <c r="L26" s="55"/>
      <c r="M26" s="36"/>
      <c r="N26" s="26"/>
      <c r="O26" s="26"/>
      <c r="P26" s="26"/>
      <c r="Q26" s="26"/>
      <c r="R26" s="26"/>
      <c r="S26" s="26"/>
      <c r="T26" s="124"/>
      <c r="U26" s="118"/>
    </row>
    <row r="27" spans="1:21" ht="15" customHeight="1" thickBot="1">
      <c r="A27" s="48"/>
      <c r="B27" s="51"/>
      <c r="C27" s="52"/>
      <c r="D27" s="52"/>
      <c r="E27" s="52"/>
      <c r="F27" s="52"/>
      <c r="G27" s="56"/>
      <c r="H27" s="51"/>
      <c r="I27" s="52"/>
      <c r="J27" s="52"/>
      <c r="K27" s="52"/>
      <c r="L27" s="56"/>
      <c r="M27" s="28"/>
      <c r="N27" s="29"/>
      <c r="O27" s="29"/>
      <c r="P27" s="29"/>
      <c r="Q27" s="29"/>
      <c r="R27" s="29"/>
      <c r="S27" s="29"/>
      <c r="T27" s="122"/>
      <c r="U27" s="123"/>
    </row>
    <row r="28" spans="1:21" ht="17.25" thickBot="1" thickTop="1">
      <c r="A28" s="9" t="s">
        <v>15</v>
      </c>
      <c r="B28" s="45">
        <v>35</v>
      </c>
      <c r="C28" s="46"/>
      <c r="D28" s="45">
        <v>40</v>
      </c>
      <c r="E28" s="46"/>
      <c r="F28" s="7">
        <v>42</v>
      </c>
      <c r="G28" s="40">
        <f>(B28+D28+F28)/3</f>
        <v>39</v>
      </c>
      <c r="H28" s="7"/>
      <c r="I28" s="7"/>
      <c r="J28" s="45"/>
      <c r="K28" s="46"/>
      <c r="L28" s="10"/>
      <c r="M28" s="7"/>
      <c r="N28" s="45"/>
      <c r="O28" s="46"/>
      <c r="P28" s="45"/>
      <c r="Q28" s="46"/>
      <c r="R28" s="41"/>
      <c r="S28" s="31"/>
      <c r="T28" s="43">
        <f>G28</f>
        <v>39</v>
      </c>
      <c r="U28" s="44"/>
    </row>
    <row r="29" spans="1:21" ht="17.25" thickBot="1" thickTop="1">
      <c r="A29" s="9" t="s">
        <v>12</v>
      </c>
      <c r="B29" s="45">
        <f>B28*B25</f>
        <v>6300</v>
      </c>
      <c r="C29" s="46"/>
      <c r="D29" s="45">
        <f>D28*B25</f>
        <v>7200</v>
      </c>
      <c r="E29" s="46"/>
      <c r="F29" s="7">
        <f>F28*B25</f>
        <v>7560</v>
      </c>
      <c r="G29" s="10">
        <f>G28*B25</f>
        <v>7020</v>
      </c>
      <c r="H29" s="7">
        <f>H28*B25</f>
        <v>0</v>
      </c>
      <c r="I29" s="7">
        <f>I28*B25</f>
        <v>0</v>
      </c>
      <c r="J29" s="45">
        <f>J28*B25</f>
        <v>0</v>
      </c>
      <c r="K29" s="46"/>
      <c r="L29" s="18">
        <f>L28*B25</f>
        <v>0</v>
      </c>
      <c r="M29" s="7">
        <f>M28*B25</f>
        <v>0</v>
      </c>
      <c r="N29" s="45"/>
      <c r="O29" s="46"/>
      <c r="P29" s="45">
        <f>P28*B25</f>
        <v>0</v>
      </c>
      <c r="Q29" s="46"/>
      <c r="R29" s="126">
        <f>R28*B25</f>
        <v>0</v>
      </c>
      <c r="S29" s="127"/>
      <c r="T29" s="128">
        <f>T28*B25</f>
        <v>7020</v>
      </c>
      <c r="U29" s="129"/>
    </row>
    <row r="30" spans="1:21" ht="15.75" thickTop="1">
      <c r="A30" s="47" t="s">
        <v>7</v>
      </c>
      <c r="B30" s="49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5"/>
      <c r="T30" s="121"/>
      <c r="U30" s="93"/>
    </row>
    <row r="31" spans="1:21" ht="15.75" thickBot="1">
      <c r="A31" s="4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6"/>
      <c r="T31" s="122"/>
      <c r="U31" s="123"/>
    </row>
    <row r="32" spans="1:21" ht="17.25" thickBot="1" thickTop="1">
      <c r="A32" s="9" t="s">
        <v>8</v>
      </c>
      <c r="B32" s="45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46"/>
      <c r="T32" s="41"/>
      <c r="U32" s="44"/>
    </row>
    <row r="33" spans="1:21" ht="15" customHeight="1" thickTop="1">
      <c r="A33" s="47" t="s">
        <v>9</v>
      </c>
      <c r="B33" s="49" t="s">
        <v>10</v>
      </c>
      <c r="C33" s="50"/>
      <c r="D33" s="50"/>
      <c r="E33" s="50"/>
      <c r="F33" s="50"/>
      <c r="G33" s="55"/>
      <c r="H33" s="49"/>
      <c r="I33" s="50"/>
      <c r="J33" s="50"/>
      <c r="K33" s="50"/>
      <c r="L33" s="55"/>
      <c r="M33" s="36"/>
      <c r="N33" s="26"/>
      <c r="O33" s="26"/>
      <c r="P33" s="26"/>
      <c r="Q33" s="26"/>
      <c r="R33" s="26"/>
      <c r="S33" s="26"/>
      <c r="T33" s="124"/>
      <c r="U33" s="118"/>
    </row>
    <row r="34" spans="1:21" ht="15" customHeight="1" thickBot="1">
      <c r="A34" s="48"/>
      <c r="B34" s="51"/>
      <c r="C34" s="52"/>
      <c r="D34" s="52"/>
      <c r="E34" s="52"/>
      <c r="F34" s="52"/>
      <c r="G34" s="56"/>
      <c r="H34" s="51"/>
      <c r="I34" s="52"/>
      <c r="J34" s="52"/>
      <c r="K34" s="52"/>
      <c r="L34" s="56"/>
      <c r="M34" s="28"/>
      <c r="N34" s="29"/>
      <c r="O34" s="29"/>
      <c r="P34" s="29"/>
      <c r="Q34" s="29"/>
      <c r="R34" s="29"/>
      <c r="S34" s="29"/>
      <c r="T34" s="122"/>
      <c r="U34" s="123"/>
    </row>
    <row r="35" spans="1:21" ht="17.25" thickBot="1" thickTop="1">
      <c r="A35" s="9" t="s">
        <v>15</v>
      </c>
      <c r="B35" s="45">
        <v>50</v>
      </c>
      <c r="C35" s="46"/>
      <c r="D35" s="45">
        <v>60</v>
      </c>
      <c r="E35" s="46"/>
      <c r="F35" s="7">
        <v>40</v>
      </c>
      <c r="G35" s="10">
        <f>(B35+D35+F35)/3</f>
        <v>50</v>
      </c>
      <c r="H35" s="7">
        <v>0</v>
      </c>
      <c r="I35" s="7"/>
      <c r="J35" s="45"/>
      <c r="K35" s="46"/>
      <c r="L35" s="10"/>
      <c r="M35" s="7"/>
      <c r="N35" s="45"/>
      <c r="O35" s="46"/>
      <c r="P35" s="45"/>
      <c r="Q35" s="46"/>
      <c r="R35" s="41"/>
      <c r="S35" s="31"/>
      <c r="T35" s="41">
        <f>G35</f>
        <v>50</v>
      </c>
      <c r="U35" s="44"/>
    </row>
    <row r="36" spans="1:21" ht="17.25" thickBot="1" thickTop="1">
      <c r="A36" s="9" t="s">
        <v>12</v>
      </c>
      <c r="B36" s="45">
        <f>B35*B32</f>
        <v>3000</v>
      </c>
      <c r="C36" s="46"/>
      <c r="D36" s="45">
        <f>D35*B32</f>
        <v>3600</v>
      </c>
      <c r="E36" s="46"/>
      <c r="F36" s="7">
        <f>F35*B32</f>
        <v>2400</v>
      </c>
      <c r="G36" s="10">
        <f>G35*B32</f>
        <v>3000</v>
      </c>
      <c r="H36" s="7">
        <f>H35*B32</f>
        <v>0</v>
      </c>
      <c r="I36" s="7">
        <f>I35*B32</f>
        <v>0</v>
      </c>
      <c r="J36" s="45">
        <f>J35*B32</f>
        <v>0</v>
      </c>
      <c r="K36" s="46"/>
      <c r="L36" s="10">
        <f>L35*B32</f>
        <v>0</v>
      </c>
      <c r="M36" s="7"/>
      <c r="N36" s="45"/>
      <c r="O36" s="46"/>
      <c r="P36" s="45">
        <f>P35*B32</f>
        <v>0</v>
      </c>
      <c r="Q36" s="46"/>
      <c r="R36" s="41">
        <f>R35*B32</f>
        <v>0</v>
      </c>
      <c r="S36" s="31"/>
      <c r="T36" s="41">
        <f>T35*B32</f>
        <v>3000</v>
      </c>
      <c r="U36" s="44"/>
    </row>
    <row r="37" spans="1:21" ht="15.75" thickTop="1">
      <c r="A37" s="47" t="s">
        <v>7</v>
      </c>
      <c r="B37" s="49" t="s">
        <v>51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5"/>
      <c r="T37" s="124"/>
      <c r="U37" s="118"/>
    </row>
    <row r="38" spans="1:21" ht="15">
      <c r="A38" s="77"/>
      <c r="B38" s="3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25"/>
      <c r="T38" s="121"/>
      <c r="U38" s="93"/>
    </row>
    <row r="39" spans="1:21" ht="15.75" thickBot="1">
      <c r="A39" s="4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6"/>
      <c r="T39" s="122"/>
      <c r="U39" s="123"/>
    </row>
    <row r="40" spans="1:21" ht="17.25" thickBot="1" thickTop="1">
      <c r="A40" s="9" t="s">
        <v>8</v>
      </c>
      <c r="B40" s="45">
        <v>1000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46"/>
      <c r="T40" s="41"/>
      <c r="U40" s="44"/>
    </row>
    <row r="41" spans="1:21" ht="15" customHeight="1" thickTop="1">
      <c r="A41" s="47" t="s">
        <v>9</v>
      </c>
      <c r="B41" s="49" t="s">
        <v>10</v>
      </c>
      <c r="C41" s="50"/>
      <c r="D41" s="50"/>
      <c r="E41" s="50"/>
      <c r="F41" s="50"/>
      <c r="G41" s="55"/>
      <c r="H41" s="49"/>
      <c r="I41" s="50"/>
      <c r="J41" s="50"/>
      <c r="K41" s="50"/>
      <c r="L41" s="55"/>
      <c r="M41" s="36"/>
      <c r="N41" s="26"/>
      <c r="O41" s="26"/>
      <c r="P41" s="26"/>
      <c r="Q41" s="26"/>
      <c r="R41" s="26"/>
      <c r="S41" s="26"/>
      <c r="T41" s="124"/>
      <c r="U41" s="118"/>
    </row>
    <row r="42" spans="1:21" ht="15" customHeight="1" thickBot="1">
      <c r="A42" s="48"/>
      <c r="B42" s="51"/>
      <c r="C42" s="52"/>
      <c r="D42" s="52"/>
      <c r="E42" s="52"/>
      <c r="F42" s="52"/>
      <c r="G42" s="56"/>
      <c r="H42" s="51"/>
      <c r="I42" s="52"/>
      <c r="J42" s="52"/>
      <c r="K42" s="52"/>
      <c r="L42" s="56"/>
      <c r="M42" s="28"/>
      <c r="N42" s="29"/>
      <c r="O42" s="29"/>
      <c r="P42" s="29"/>
      <c r="Q42" s="29"/>
      <c r="R42" s="29"/>
      <c r="S42" s="29"/>
      <c r="T42" s="122"/>
      <c r="U42" s="123"/>
    </row>
    <row r="43" spans="1:21" ht="17.25" thickBot="1" thickTop="1">
      <c r="A43" s="9" t="s">
        <v>15</v>
      </c>
      <c r="B43" s="45">
        <v>75</v>
      </c>
      <c r="C43" s="46"/>
      <c r="D43" s="45">
        <v>40</v>
      </c>
      <c r="E43" s="46"/>
      <c r="F43" s="7">
        <v>50</v>
      </c>
      <c r="G43" s="10">
        <f>(B43+D43+F43)/3</f>
        <v>55</v>
      </c>
      <c r="H43" s="7">
        <v>0</v>
      </c>
      <c r="I43" s="7"/>
      <c r="J43" s="45"/>
      <c r="K43" s="46"/>
      <c r="L43" s="10"/>
      <c r="M43" s="7"/>
      <c r="N43" s="45"/>
      <c r="O43" s="46"/>
      <c r="P43" s="7"/>
      <c r="Q43" s="41"/>
      <c r="R43" s="31"/>
      <c r="S43" s="41">
        <f>G43</f>
        <v>55</v>
      </c>
      <c r="T43" s="44"/>
      <c r="U43" s="16"/>
    </row>
    <row r="44" spans="1:21" ht="17.25" thickBot="1" thickTop="1">
      <c r="A44" s="9" t="s">
        <v>12</v>
      </c>
      <c r="B44" s="45">
        <f>B43*B40</f>
        <v>75000</v>
      </c>
      <c r="C44" s="46"/>
      <c r="D44" s="45">
        <f>D43*B40</f>
        <v>40000</v>
      </c>
      <c r="E44" s="46"/>
      <c r="F44" s="7">
        <f>F43*B40</f>
        <v>50000</v>
      </c>
      <c r="G44" s="10">
        <f>G43*B40</f>
        <v>55000</v>
      </c>
      <c r="H44" s="7">
        <f>H43*B40</f>
        <v>0</v>
      </c>
      <c r="I44" s="7">
        <f>I43*B40</f>
        <v>0</v>
      </c>
      <c r="J44" s="45">
        <f>J43*B40</f>
        <v>0</v>
      </c>
      <c r="K44" s="46"/>
      <c r="L44" s="7">
        <f>L43*B40</f>
        <v>0</v>
      </c>
      <c r="M44" s="7"/>
      <c r="N44" s="45"/>
      <c r="O44" s="46"/>
      <c r="P44" s="7">
        <f>P43*B40</f>
        <v>0</v>
      </c>
      <c r="Q44" s="41">
        <f>Q43*B40</f>
        <v>0</v>
      </c>
      <c r="R44" s="31"/>
      <c r="S44" s="41">
        <f>S43*B40</f>
        <v>55000</v>
      </c>
      <c r="T44" s="44"/>
      <c r="U44" s="3"/>
    </row>
    <row r="45" spans="1:21" ht="15.75" thickTop="1">
      <c r="A45" s="47" t="s">
        <v>7</v>
      </c>
      <c r="B45" s="49" t="s">
        <v>52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5"/>
      <c r="T45" s="32"/>
      <c r="U45" s="33"/>
    </row>
    <row r="46" spans="1:21" ht="15.75" thickBot="1">
      <c r="A46" s="4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6"/>
      <c r="T46" s="51"/>
      <c r="U46" s="54"/>
    </row>
    <row r="47" spans="1:21" ht="17.25" thickBot="1" thickTop="1">
      <c r="A47" s="9" t="s">
        <v>8</v>
      </c>
      <c r="B47" s="45">
        <v>310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6"/>
    </row>
    <row r="48" spans="1:21" ht="15.75" thickTop="1">
      <c r="A48" s="47" t="s">
        <v>9</v>
      </c>
      <c r="B48" s="49" t="s">
        <v>16</v>
      </c>
      <c r="C48" s="50"/>
      <c r="D48" s="50"/>
      <c r="E48" s="50"/>
      <c r="F48" s="50"/>
      <c r="G48" s="55"/>
      <c r="H48" s="57"/>
      <c r="I48" s="58"/>
      <c r="J48" s="58"/>
      <c r="K48" s="58"/>
      <c r="L48" s="59"/>
      <c r="M48" s="57"/>
      <c r="N48" s="58"/>
      <c r="O48" s="58"/>
      <c r="P48" s="58"/>
      <c r="Q48" s="58"/>
      <c r="R48" s="58"/>
      <c r="S48" s="59"/>
      <c r="T48" s="49"/>
      <c r="U48" s="55"/>
    </row>
    <row r="49" spans="1:21" ht="15.75" thickBot="1">
      <c r="A49" s="48"/>
      <c r="B49" s="51"/>
      <c r="C49" s="52"/>
      <c r="D49" s="52"/>
      <c r="E49" s="52"/>
      <c r="F49" s="52"/>
      <c r="G49" s="56"/>
      <c r="H49" s="60"/>
      <c r="I49" s="61"/>
      <c r="J49" s="61"/>
      <c r="K49" s="61"/>
      <c r="L49" s="62"/>
      <c r="M49" s="60"/>
      <c r="N49" s="61"/>
      <c r="O49" s="61"/>
      <c r="P49" s="61"/>
      <c r="Q49" s="61"/>
      <c r="R49" s="61"/>
      <c r="S49" s="62"/>
      <c r="T49" s="51"/>
      <c r="U49" s="56"/>
    </row>
    <row r="50" spans="1:21" ht="17.25" thickBot="1" thickTop="1">
      <c r="A50" s="9" t="s">
        <v>15</v>
      </c>
      <c r="B50" s="45">
        <v>70</v>
      </c>
      <c r="C50" s="46"/>
      <c r="D50" s="45">
        <v>70</v>
      </c>
      <c r="E50" s="46"/>
      <c r="F50" s="7">
        <v>76</v>
      </c>
      <c r="G50" s="40">
        <f>(B50+D50+F50)/3</f>
        <v>72</v>
      </c>
      <c r="H50" s="7"/>
      <c r="I50" s="7"/>
      <c r="J50" s="45"/>
      <c r="K50" s="46"/>
      <c r="L50" s="10"/>
      <c r="M50" s="7"/>
      <c r="N50" s="45"/>
      <c r="O50" s="46"/>
      <c r="P50" s="7"/>
      <c r="Q50" s="41"/>
      <c r="R50" s="31"/>
      <c r="S50" s="43">
        <f>G50</f>
        <v>72</v>
      </c>
      <c r="T50" s="44"/>
      <c r="U50" s="16"/>
    </row>
    <row r="51" spans="1:21" ht="17.25" thickBot="1" thickTop="1">
      <c r="A51" s="9" t="s">
        <v>12</v>
      </c>
      <c r="B51" s="45">
        <f>B50*B47</f>
        <v>21700</v>
      </c>
      <c r="C51" s="46"/>
      <c r="D51" s="45">
        <f>D50*B47</f>
        <v>21700</v>
      </c>
      <c r="E51" s="46"/>
      <c r="F51" s="7">
        <f>F50*B47</f>
        <v>23560</v>
      </c>
      <c r="G51" s="40">
        <f>G50*B47</f>
        <v>22320</v>
      </c>
      <c r="H51" s="7">
        <f>H50*B47</f>
        <v>0</v>
      </c>
      <c r="I51" s="7">
        <f>I50*B47</f>
        <v>0</v>
      </c>
      <c r="J51" s="45">
        <v>0</v>
      </c>
      <c r="K51" s="46"/>
      <c r="L51" s="10">
        <f>L50*B47</f>
        <v>0</v>
      </c>
      <c r="M51" s="7">
        <f>M50*B47</f>
        <v>0</v>
      </c>
      <c r="N51" s="45">
        <f>N50*B47</f>
        <v>0</v>
      </c>
      <c r="O51" s="46"/>
      <c r="P51" s="7"/>
      <c r="Q51" s="41">
        <f>Q50*B47</f>
        <v>0</v>
      </c>
      <c r="R51" s="31"/>
      <c r="S51" s="41">
        <f>S50*B47</f>
        <v>22320</v>
      </c>
      <c r="T51" s="44"/>
      <c r="U51" s="3"/>
    </row>
    <row r="52" spans="1:21" ht="15.75" thickTop="1">
      <c r="A52" s="47" t="s">
        <v>7</v>
      </c>
      <c r="B52" s="49" t="s">
        <v>53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5"/>
      <c r="T52" s="32"/>
      <c r="U52" s="33"/>
    </row>
    <row r="53" spans="1:21" ht="15.75" thickBot="1">
      <c r="A53" s="48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6"/>
      <c r="T53" s="51"/>
      <c r="U53" s="54"/>
    </row>
    <row r="54" spans="1:21" ht="17.25" thickBot="1" thickTop="1">
      <c r="A54" s="9" t="s">
        <v>8</v>
      </c>
      <c r="B54" s="45">
        <v>260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46"/>
      <c r="T54" s="45"/>
      <c r="U54" s="12"/>
    </row>
    <row r="55" spans="1:21" ht="15.75" thickTop="1">
      <c r="A55" s="47" t="s">
        <v>9</v>
      </c>
      <c r="B55" s="49" t="s">
        <v>17</v>
      </c>
      <c r="C55" s="50"/>
      <c r="D55" s="50"/>
      <c r="E55" s="50"/>
      <c r="F55" s="50"/>
      <c r="G55" s="55"/>
      <c r="H55" s="49"/>
      <c r="I55" s="50"/>
      <c r="J55" s="50"/>
      <c r="K55" s="50"/>
      <c r="L55" s="55"/>
      <c r="M55" s="49"/>
      <c r="N55" s="50"/>
      <c r="O55" s="50"/>
      <c r="P55" s="50"/>
      <c r="Q55" s="50"/>
      <c r="R55" s="50"/>
      <c r="S55" s="55"/>
      <c r="T55" s="49"/>
      <c r="U55" s="53"/>
    </row>
    <row r="56" spans="1:21" ht="15.75" thickBot="1">
      <c r="A56" s="48"/>
      <c r="B56" s="51"/>
      <c r="C56" s="52"/>
      <c r="D56" s="52"/>
      <c r="E56" s="52"/>
      <c r="F56" s="52"/>
      <c r="G56" s="56"/>
      <c r="H56" s="51"/>
      <c r="I56" s="52"/>
      <c r="J56" s="52"/>
      <c r="K56" s="52"/>
      <c r="L56" s="56"/>
      <c r="M56" s="51"/>
      <c r="N56" s="52"/>
      <c r="O56" s="52"/>
      <c r="P56" s="52"/>
      <c r="Q56" s="52"/>
      <c r="R56" s="52"/>
      <c r="S56" s="56"/>
      <c r="T56" s="51"/>
      <c r="U56" s="54"/>
    </row>
    <row r="57" spans="1:21" ht="17.25" thickBot="1" thickTop="1">
      <c r="A57" s="9" t="s">
        <v>15</v>
      </c>
      <c r="B57" s="45">
        <v>60</v>
      </c>
      <c r="C57" s="46"/>
      <c r="D57" s="45">
        <v>60</v>
      </c>
      <c r="E57" s="46"/>
      <c r="F57" s="7">
        <v>90</v>
      </c>
      <c r="G57" s="10">
        <f>(B57+D57+F57)/3</f>
        <v>70</v>
      </c>
      <c r="H57" s="7"/>
      <c r="I57" s="7"/>
      <c r="J57" s="45"/>
      <c r="K57" s="46"/>
      <c r="L57" s="10"/>
      <c r="M57" s="7"/>
      <c r="N57" s="45"/>
      <c r="O57" s="46"/>
      <c r="P57" s="7"/>
      <c r="Q57" s="41"/>
      <c r="R57" s="31"/>
      <c r="S57" s="41">
        <f>G57</f>
        <v>70</v>
      </c>
      <c r="T57" s="44"/>
      <c r="U57" s="16"/>
    </row>
    <row r="58" spans="1:21" ht="17.25" thickBot="1" thickTop="1">
      <c r="A58" s="9" t="s">
        <v>12</v>
      </c>
      <c r="B58" s="45">
        <f>B57*B54</f>
        <v>15600</v>
      </c>
      <c r="C58" s="46"/>
      <c r="D58" s="45">
        <f>D57*B54</f>
        <v>15600</v>
      </c>
      <c r="E58" s="46"/>
      <c r="F58" s="7">
        <f>F57*B54</f>
        <v>23400</v>
      </c>
      <c r="G58" s="10">
        <f>G57*B54</f>
        <v>18200</v>
      </c>
      <c r="H58" s="7">
        <f>H57*B54</f>
        <v>0</v>
      </c>
      <c r="I58" s="7">
        <f>I57*B54</f>
        <v>0</v>
      </c>
      <c r="J58" s="45">
        <f>J57*B54</f>
        <v>0</v>
      </c>
      <c r="K58" s="46"/>
      <c r="L58" s="10">
        <f>L57*B54</f>
        <v>0</v>
      </c>
      <c r="M58" s="7"/>
      <c r="N58" s="45"/>
      <c r="O58" s="46"/>
      <c r="P58" s="7"/>
      <c r="Q58" s="41"/>
      <c r="R58" s="31"/>
      <c r="S58" s="41">
        <f>S57*B54</f>
        <v>18200</v>
      </c>
      <c r="T58" s="44"/>
      <c r="U58" s="3"/>
    </row>
    <row r="59" spans="1:21" ht="15.75" thickTop="1">
      <c r="A59" s="47" t="s">
        <v>7</v>
      </c>
      <c r="B59" s="49" t="s">
        <v>54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5"/>
      <c r="T59" s="32"/>
      <c r="U59" s="33"/>
    </row>
    <row r="60" spans="1:21" ht="15.75" thickBot="1">
      <c r="A60" s="48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6"/>
      <c r="T60" s="51"/>
      <c r="U60" s="54"/>
    </row>
    <row r="61" spans="1:21" ht="17.25" thickBot="1" thickTop="1">
      <c r="A61" s="9" t="s">
        <v>8</v>
      </c>
      <c r="B61" s="45">
        <v>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46"/>
      <c r="T61" s="45"/>
      <c r="U61" s="12"/>
    </row>
    <row r="62" spans="1:21" ht="15.75" thickTop="1">
      <c r="A62" s="47" t="s">
        <v>9</v>
      </c>
      <c r="B62" s="49" t="s">
        <v>18</v>
      </c>
      <c r="C62" s="50"/>
      <c r="D62" s="50"/>
      <c r="E62" s="50"/>
      <c r="F62" s="50"/>
      <c r="G62" s="55"/>
      <c r="H62" s="49"/>
      <c r="I62" s="50"/>
      <c r="J62" s="50"/>
      <c r="K62" s="50"/>
      <c r="L62" s="55"/>
      <c r="M62" s="49"/>
      <c r="N62" s="50"/>
      <c r="O62" s="50"/>
      <c r="P62" s="50"/>
      <c r="Q62" s="50"/>
      <c r="R62" s="50"/>
      <c r="S62" s="55"/>
      <c r="T62" s="49"/>
      <c r="U62" s="53"/>
    </row>
    <row r="63" spans="1:21" ht="15.75" thickBot="1">
      <c r="A63" s="48"/>
      <c r="B63" s="51"/>
      <c r="C63" s="52"/>
      <c r="D63" s="52"/>
      <c r="E63" s="52"/>
      <c r="F63" s="52"/>
      <c r="G63" s="56"/>
      <c r="H63" s="51"/>
      <c r="I63" s="52"/>
      <c r="J63" s="52"/>
      <c r="K63" s="52"/>
      <c r="L63" s="56"/>
      <c r="M63" s="51"/>
      <c r="N63" s="52"/>
      <c r="O63" s="52"/>
      <c r="P63" s="52"/>
      <c r="Q63" s="52"/>
      <c r="R63" s="52"/>
      <c r="S63" s="56"/>
      <c r="T63" s="51"/>
      <c r="U63" s="54"/>
    </row>
    <row r="64" spans="1:21" ht="17.25" thickBot="1" thickTop="1">
      <c r="A64" s="9" t="s">
        <v>15</v>
      </c>
      <c r="B64" s="45">
        <v>100</v>
      </c>
      <c r="C64" s="46"/>
      <c r="D64" s="45">
        <v>115</v>
      </c>
      <c r="E64" s="46"/>
      <c r="F64" s="7">
        <v>112</v>
      </c>
      <c r="G64" s="40">
        <f>(B64+D64+F64)/3</f>
        <v>109</v>
      </c>
      <c r="H64" s="7"/>
      <c r="I64" s="7"/>
      <c r="J64" s="45"/>
      <c r="K64" s="46"/>
      <c r="L64" s="10"/>
      <c r="M64" s="45"/>
      <c r="N64" s="46"/>
      <c r="O64" s="7"/>
      <c r="P64" s="45"/>
      <c r="Q64" s="46"/>
      <c r="R64" s="41"/>
      <c r="S64" s="31"/>
      <c r="T64" s="43">
        <f>G64</f>
        <v>109</v>
      </c>
      <c r="U64" s="44"/>
    </row>
    <row r="65" spans="1:21" ht="17.25" thickBot="1" thickTop="1">
      <c r="A65" s="9" t="s">
        <v>12</v>
      </c>
      <c r="B65" s="45">
        <f>B64*B61</f>
        <v>200</v>
      </c>
      <c r="C65" s="46"/>
      <c r="D65" s="45">
        <f>D64*B61</f>
        <v>230</v>
      </c>
      <c r="E65" s="46"/>
      <c r="F65" s="7">
        <f>F64*B61</f>
        <v>224</v>
      </c>
      <c r="G65" s="40">
        <f>G64*B61</f>
        <v>218</v>
      </c>
      <c r="H65" s="7"/>
      <c r="I65" s="7"/>
      <c r="J65" s="45"/>
      <c r="K65" s="46"/>
      <c r="L65" s="10"/>
      <c r="M65" s="45"/>
      <c r="N65" s="46"/>
      <c r="O65" s="7"/>
      <c r="P65" s="45"/>
      <c r="Q65" s="46"/>
      <c r="R65" s="41"/>
      <c r="S65" s="31"/>
      <c r="T65" s="41">
        <f>T64*B61</f>
        <v>218</v>
      </c>
      <c r="U65" s="44"/>
    </row>
    <row r="66" spans="1:21" ht="15.75" thickTop="1">
      <c r="A66" s="47" t="s">
        <v>7</v>
      </c>
      <c r="B66" s="49" t="s">
        <v>55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5"/>
      <c r="T66" s="32"/>
      <c r="U66" s="33"/>
    </row>
    <row r="67" spans="1:21" ht="15.75" thickBot="1">
      <c r="A67" s="48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6"/>
      <c r="T67" s="51"/>
      <c r="U67" s="54"/>
    </row>
    <row r="68" spans="1:21" ht="17.25" thickBot="1" thickTop="1">
      <c r="A68" s="9" t="s">
        <v>8</v>
      </c>
      <c r="B68" s="45">
        <v>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46"/>
      <c r="T68" s="45"/>
      <c r="U68" s="12"/>
    </row>
    <row r="69" spans="1:21" ht="15.75" thickTop="1">
      <c r="A69" s="47" t="s">
        <v>9</v>
      </c>
      <c r="B69" s="49" t="s">
        <v>18</v>
      </c>
      <c r="C69" s="50"/>
      <c r="D69" s="50"/>
      <c r="E69" s="50"/>
      <c r="F69" s="50"/>
      <c r="G69" s="55"/>
      <c r="H69" s="49"/>
      <c r="I69" s="50"/>
      <c r="J69" s="50"/>
      <c r="K69" s="50"/>
      <c r="L69" s="55"/>
      <c r="M69" s="49"/>
      <c r="N69" s="50"/>
      <c r="O69" s="50"/>
      <c r="P69" s="50"/>
      <c r="Q69" s="50"/>
      <c r="R69" s="50"/>
      <c r="S69" s="55"/>
      <c r="T69" s="49"/>
      <c r="U69" s="53"/>
    </row>
    <row r="70" spans="1:21" ht="15.75" thickBot="1">
      <c r="A70" s="48"/>
      <c r="B70" s="51"/>
      <c r="C70" s="52"/>
      <c r="D70" s="52"/>
      <c r="E70" s="52"/>
      <c r="F70" s="52"/>
      <c r="G70" s="56"/>
      <c r="H70" s="51"/>
      <c r="I70" s="52"/>
      <c r="J70" s="52"/>
      <c r="K70" s="52"/>
      <c r="L70" s="56"/>
      <c r="M70" s="51"/>
      <c r="N70" s="52"/>
      <c r="O70" s="52"/>
      <c r="P70" s="52"/>
      <c r="Q70" s="52"/>
      <c r="R70" s="52"/>
      <c r="S70" s="56"/>
      <c r="T70" s="51"/>
      <c r="U70" s="54"/>
    </row>
    <row r="71" spans="1:21" ht="17.25" thickBot="1" thickTop="1">
      <c r="A71" s="9" t="s">
        <v>15</v>
      </c>
      <c r="B71" s="45">
        <v>140</v>
      </c>
      <c r="C71" s="46"/>
      <c r="D71" s="45">
        <v>150</v>
      </c>
      <c r="E71" s="46"/>
      <c r="F71" s="7">
        <v>115</v>
      </c>
      <c r="G71" s="10">
        <f>(B71+D71+F71)/3</f>
        <v>135</v>
      </c>
      <c r="H71" s="7"/>
      <c r="I71" s="7"/>
      <c r="J71" s="45"/>
      <c r="K71" s="46"/>
      <c r="L71" s="10"/>
      <c r="M71" s="45"/>
      <c r="N71" s="46"/>
      <c r="O71" s="7"/>
      <c r="P71" s="45"/>
      <c r="Q71" s="46"/>
      <c r="R71" s="41"/>
      <c r="S71" s="31"/>
      <c r="T71" s="41">
        <f>G71</f>
        <v>135</v>
      </c>
      <c r="U71" s="44"/>
    </row>
    <row r="72" spans="1:21" ht="17.25" thickBot="1" thickTop="1">
      <c r="A72" s="9" t="s">
        <v>12</v>
      </c>
      <c r="B72" s="45">
        <f>B71*B68</f>
        <v>280</v>
      </c>
      <c r="C72" s="46"/>
      <c r="D72" s="45">
        <f>D71*B68</f>
        <v>300</v>
      </c>
      <c r="E72" s="46"/>
      <c r="F72" s="7">
        <f>F71*B68</f>
        <v>230</v>
      </c>
      <c r="G72" s="10">
        <f>G71*B68</f>
        <v>270</v>
      </c>
      <c r="H72" s="7"/>
      <c r="I72" s="7"/>
      <c r="J72" s="45"/>
      <c r="K72" s="46"/>
      <c r="L72" s="10"/>
      <c r="M72" s="45"/>
      <c r="N72" s="46"/>
      <c r="O72" s="7"/>
      <c r="P72" s="45"/>
      <c r="Q72" s="46"/>
      <c r="R72" s="41"/>
      <c r="S72" s="31"/>
      <c r="T72" s="41">
        <f>T71*B68</f>
        <v>270</v>
      </c>
      <c r="U72" s="44"/>
    </row>
    <row r="73" spans="1:21" ht="15.75" thickTop="1">
      <c r="A73" s="47" t="s">
        <v>7</v>
      </c>
      <c r="B73" s="49" t="s">
        <v>56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5"/>
      <c r="T73" s="49" t="s">
        <v>19</v>
      </c>
      <c r="U73" s="53"/>
    </row>
    <row r="74" spans="1:21" ht="15.75" thickBot="1">
      <c r="A74" s="48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6"/>
      <c r="T74" s="51"/>
      <c r="U74" s="54"/>
    </row>
    <row r="75" spans="1:21" ht="17.25" thickBot="1" thickTop="1">
      <c r="A75" s="9" t="s">
        <v>8</v>
      </c>
      <c r="B75" s="45">
        <v>188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46"/>
      <c r="T75" s="45"/>
      <c r="U75" s="12"/>
    </row>
    <row r="76" spans="1:21" ht="15.75" thickTop="1">
      <c r="A76" s="47" t="s">
        <v>9</v>
      </c>
      <c r="B76" s="49" t="s">
        <v>20</v>
      </c>
      <c r="C76" s="50"/>
      <c r="D76" s="50"/>
      <c r="E76" s="50"/>
      <c r="F76" s="50"/>
      <c r="G76" s="55"/>
      <c r="H76" s="57"/>
      <c r="I76" s="58"/>
      <c r="J76" s="58"/>
      <c r="K76" s="58"/>
      <c r="L76" s="59"/>
      <c r="M76" s="57"/>
      <c r="N76" s="58"/>
      <c r="O76" s="58"/>
      <c r="P76" s="58"/>
      <c r="Q76" s="58"/>
      <c r="R76" s="58"/>
      <c r="S76" s="59"/>
      <c r="T76" s="49"/>
      <c r="U76" s="53"/>
    </row>
    <row r="77" spans="1:21" ht="15.75" thickBot="1">
      <c r="A77" s="48"/>
      <c r="B77" s="51"/>
      <c r="C77" s="52"/>
      <c r="D77" s="52"/>
      <c r="E77" s="52"/>
      <c r="F77" s="52"/>
      <c r="G77" s="56"/>
      <c r="H77" s="60"/>
      <c r="I77" s="61"/>
      <c r="J77" s="61"/>
      <c r="K77" s="61"/>
      <c r="L77" s="62"/>
      <c r="M77" s="60"/>
      <c r="N77" s="61"/>
      <c r="O77" s="61"/>
      <c r="P77" s="61"/>
      <c r="Q77" s="61"/>
      <c r="R77" s="61"/>
      <c r="S77" s="62"/>
      <c r="T77" s="51"/>
      <c r="U77" s="54"/>
    </row>
    <row r="78" spans="1:21" ht="17.25" thickBot="1" thickTop="1">
      <c r="A78" s="9" t="s">
        <v>15</v>
      </c>
      <c r="B78" s="45">
        <v>60</v>
      </c>
      <c r="C78" s="46"/>
      <c r="D78" s="45">
        <v>70</v>
      </c>
      <c r="E78" s="46"/>
      <c r="F78" s="7">
        <v>74</v>
      </c>
      <c r="G78" s="40">
        <f>(B78+D78+F78)/3</f>
        <v>68</v>
      </c>
      <c r="H78" s="7"/>
      <c r="I78" s="7"/>
      <c r="J78" s="45"/>
      <c r="K78" s="46"/>
      <c r="L78" s="10"/>
      <c r="M78" s="7"/>
      <c r="N78" s="45"/>
      <c r="O78" s="46"/>
      <c r="P78" s="45"/>
      <c r="Q78" s="46"/>
      <c r="R78" s="41"/>
      <c r="S78" s="31"/>
      <c r="T78" s="43">
        <f>G78</f>
        <v>68</v>
      </c>
      <c r="U78" s="44"/>
    </row>
    <row r="79" spans="1:21" ht="17.25" thickBot="1" thickTop="1">
      <c r="A79" s="9" t="s">
        <v>12</v>
      </c>
      <c r="B79" s="45">
        <f>B78*B75</f>
        <v>11280</v>
      </c>
      <c r="C79" s="46"/>
      <c r="D79" s="45">
        <f>D78*B75</f>
        <v>13160</v>
      </c>
      <c r="E79" s="46"/>
      <c r="F79" s="7">
        <f>F78*B75</f>
        <v>13912</v>
      </c>
      <c r="G79" s="40">
        <f>G78*B75</f>
        <v>12784</v>
      </c>
      <c r="H79" s="7">
        <f>H78*B75</f>
        <v>0</v>
      </c>
      <c r="I79" s="7">
        <f>I78*B75</f>
        <v>0</v>
      </c>
      <c r="J79" s="45">
        <f>J78*B75</f>
        <v>0</v>
      </c>
      <c r="K79" s="46"/>
      <c r="L79" s="10">
        <f>L78*B75</f>
        <v>0</v>
      </c>
      <c r="M79" s="7">
        <f>M78*B75</f>
        <v>0</v>
      </c>
      <c r="N79" s="45">
        <f>N78*B75</f>
        <v>0</v>
      </c>
      <c r="O79" s="46"/>
      <c r="P79" s="45"/>
      <c r="Q79" s="46"/>
      <c r="R79" s="41">
        <f>R78*B75</f>
        <v>0</v>
      </c>
      <c r="S79" s="31"/>
      <c r="T79" s="41">
        <f>T78*B75</f>
        <v>12784</v>
      </c>
      <c r="U79" s="44"/>
    </row>
    <row r="80" spans="1:21" ht="15.75" thickTop="1">
      <c r="A80" s="47" t="s">
        <v>7</v>
      </c>
      <c r="B80" s="49" t="s">
        <v>57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5"/>
      <c r="T80" s="49"/>
      <c r="U80" s="53"/>
    </row>
    <row r="81" spans="1:21" ht="15.75" thickBot="1">
      <c r="A81" s="4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6"/>
      <c r="T81" s="51"/>
      <c r="U81" s="54"/>
    </row>
    <row r="82" spans="1:21" ht="17.25" thickBot="1" thickTop="1">
      <c r="A82" s="9" t="s">
        <v>8</v>
      </c>
      <c r="B82" s="45">
        <v>270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46"/>
      <c r="T82" s="45"/>
      <c r="U82" s="12"/>
    </row>
    <row r="83" spans="1:21" ht="15.75" thickTop="1">
      <c r="A83" s="47" t="s">
        <v>9</v>
      </c>
      <c r="B83" s="49" t="s">
        <v>21</v>
      </c>
      <c r="C83" s="50"/>
      <c r="D83" s="50"/>
      <c r="E83" s="50"/>
      <c r="F83" s="50"/>
      <c r="G83" s="55"/>
      <c r="H83" s="49"/>
      <c r="I83" s="50"/>
      <c r="J83" s="50"/>
      <c r="K83" s="50"/>
      <c r="L83" s="55"/>
      <c r="M83" s="49"/>
      <c r="N83" s="50"/>
      <c r="O83" s="50"/>
      <c r="P83" s="50"/>
      <c r="Q83" s="50"/>
      <c r="R83" s="50"/>
      <c r="S83" s="55"/>
      <c r="T83" s="49"/>
      <c r="U83" s="53"/>
    </row>
    <row r="84" spans="1:21" ht="15.75" thickBot="1">
      <c r="A84" s="48"/>
      <c r="B84" s="51"/>
      <c r="C84" s="52"/>
      <c r="D84" s="52"/>
      <c r="E84" s="52"/>
      <c r="F84" s="52"/>
      <c r="G84" s="56"/>
      <c r="H84" s="51"/>
      <c r="I84" s="52"/>
      <c r="J84" s="52"/>
      <c r="K84" s="52"/>
      <c r="L84" s="56"/>
      <c r="M84" s="51"/>
      <c r="N84" s="52"/>
      <c r="O84" s="52"/>
      <c r="P84" s="52"/>
      <c r="Q84" s="52"/>
      <c r="R84" s="52"/>
      <c r="S84" s="56"/>
      <c r="T84" s="51"/>
      <c r="U84" s="54"/>
    </row>
    <row r="85" spans="1:21" ht="17.25" thickBot="1" thickTop="1">
      <c r="A85" s="9" t="s">
        <v>15</v>
      </c>
      <c r="B85" s="45">
        <v>80</v>
      </c>
      <c r="C85" s="46"/>
      <c r="D85" s="45">
        <v>85</v>
      </c>
      <c r="E85" s="46"/>
      <c r="F85" s="7">
        <v>93</v>
      </c>
      <c r="G85" s="40">
        <f>(B85+D85+F85)/3</f>
        <v>86</v>
      </c>
      <c r="H85" s="7"/>
      <c r="I85" s="7">
        <v>0</v>
      </c>
      <c r="J85" s="45"/>
      <c r="K85" s="46"/>
      <c r="L85" s="10"/>
      <c r="M85" s="7"/>
      <c r="N85" s="45"/>
      <c r="O85" s="46"/>
      <c r="P85" s="45"/>
      <c r="Q85" s="46"/>
      <c r="R85" s="41"/>
      <c r="S85" s="31"/>
      <c r="T85" s="43">
        <f>G85</f>
        <v>86</v>
      </c>
      <c r="U85" s="44"/>
    </row>
    <row r="86" spans="1:21" ht="17.25" thickBot="1" thickTop="1">
      <c r="A86" s="9" t="s">
        <v>12</v>
      </c>
      <c r="B86" s="45">
        <f>B85*B82</f>
        <v>21600</v>
      </c>
      <c r="C86" s="46"/>
      <c r="D86" s="45">
        <f>D85*B82</f>
        <v>22950</v>
      </c>
      <c r="E86" s="46"/>
      <c r="F86" s="7">
        <f>F85*B82</f>
        <v>25110</v>
      </c>
      <c r="G86" s="40">
        <f>G85*B82</f>
        <v>23220</v>
      </c>
      <c r="H86" s="7">
        <f>H85*B82</f>
        <v>0</v>
      </c>
      <c r="I86" s="7">
        <f>I85*B82</f>
        <v>0</v>
      </c>
      <c r="J86" s="45">
        <f>J85*B82</f>
        <v>0</v>
      </c>
      <c r="K86" s="46"/>
      <c r="L86" s="10">
        <f>L85*B82</f>
        <v>0</v>
      </c>
      <c r="M86" s="7">
        <f>M85*B82</f>
        <v>0</v>
      </c>
      <c r="N86" s="45">
        <f>N85*B82</f>
        <v>0</v>
      </c>
      <c r="O86" s="46"/>
      <c r="P86" s="45">
        <f>P85*B82</f>
        <v>0</v>
      </c>
      <c r="Q86" s="46"/>
      <c r="R86" s="41">
        <f>R85*B82</f>
        <v>0</v>
      </c>
      <c r="S86" s="31"/>
      <c r="T86" s="41">
        <f>T85*B82</f>
        <v>23220</v>
      </c>
      <c r="U86" s="44"/>
    </row>
    <row r="87" spans="1:21" ht="15.75" thickTop="1">
      <c r="A87" s="47" t="s">
        <v>7</v>
      </c>
      <c r="B87" s="49" t="s">
        <v>58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5"/>
      <c r="T87" s="49"/>
      <c r="U87" s="53"/>
    </row>
    <row r="88" spans="1:21" ht="15">
      <c r="A88" s="77"/>
      <c r="B88" s="32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125"/>
      <c r="T88" s="32"/>
      <c r="U88" s="33"/>
    </row>
    <row r="89" spans="1:21" ht="15.75" thickBot="1">
      <c r="A89" s="48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6"/>
      <c r="T89" s="51"/>
      <c r="U89" s="54"/>
    </row>
    <row r="90" spans="1:21" ht="17.25" thickBot="1" thickTop="1">
      <c r="A90" s="9" t="s">
        <v>8</v>
      </c>
      <c r="B90" s="45">
        <v>15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46"/>
      <c r="T90" s="45"/>
      <c r="U90" s="12"/>
    </row>
    <row r="91" spans="1:21" ht="15.75" thickTop="1">
      <c r="A91" s="47" t="s">
        <v>9</v>
      </c>
      <c r="B91" s="49" t="s">
        <v>24</v>
      </c>
      <c r="C91" s="50"/>
      <c r="D91" s="50"/>
      <c r="E91" s="50"/>
      <c r="F91" s="50"/>
      <c r="G91" s="55"/>
      <c r="H91" s="49"/>
      <c r="I91" s="50"/>
      <c r="J91" s="50"/>
      <c r="K91" s="50"/>
      <c r="L91" s="55"/>
      <c r="M91" s="49"/>
      <c r="N91" s="50"/>
      <c r="O91" s="50"/>
      <c r="P91" s="50"/>
      <c r="Q91" s="50"/>
      <c r="R91" s="50"/>
      <c r="S91" s="55"/>
      <c r="T91" s="49"/>
      <c r="U91" s="53"/>
    </row>
    <row r="92" spans="1:21" ht="15.75" thickBot="1">
      <c r="A92" s="48"/>
      <c r="B92" s="51"/>
      <c r="C92" s="52"/>
      <c r="D92" s="52"/>
      <c r="E92" s="52"/>
      <c r="F92" s="52"/>
      <c r="G92" s="56"/>
      <c r="H92" s="51"/>
      <c r="I92" s="52"/>
      <c r="J92" s="52"/>
      <c r="K92" s="52"/>
      <c r="L92" s="56"/>
      <c r="M92" s="51"/>
      <c r="N92" s="52"/>
      <c r="O92" s="52"/>
      <c r="P92" s="52"/>
      <c r="Q92" s="52"/>
      <c r="R92" s="52"/>
      <c r="S92" s="56"/>
      <c r="T92" s="51"/>
      <c r="U92" s="54"/>
    </row>
    <row r="93" spans="1:21" ht="17.25" thickBot="1" thickTop="1">
      <c r="A93" s="9" t="s">
        <v>15</v>
      </c>
      <c r="B93" s="45">
        <v>100</v>
      </c>
      <c r="C93" s="46"/>
      <c r="D93" s="45">
        <v>120</v>
      </c>
      <c r="E93" s="46"/>
      <c r="F93" s="7">
        <v>125</v>
      </c>
      <c r="G93" s="10">
        <f>(B93+D93+F93)/3</f>
        <v>115</v>
      </c>
      <c r="H93" s="7"/>
      <c r="I93" s="7"/>
      <c r="J93" s="45"/>
      <c r="K93" s="46"/>
      <c r="L93" s="10"/>
      <c r="M93" s="7"/>
      <c r="N93" s="45"/>
      <c r="O93" s="46"/>
      <c r="P93" s="45"/>
      <c r="Q93" s="46"/>
      <c r="R93" s="41"/>
      <c r="S93" s="31"/>
      <c r="T93" s="41">
        <f>G93</f>
        <v>115</v>
      </c>
      <c r="U93" s="44"/>
    </row>
    <row r="94" spans="1:21" ht="17.25" thickBot="1" thickTop="1">
      <c r="A94" s="9" t="s">
        <v>12</v>
      </c>
      <c r="B94" s="45">
        <f>B93*B90</f>
        <v>1500</v>
      </c>
      <c r="C94" s="46"/>
      <c r="D94" s="45">
        <f>D93*B90</f>
        <v>1800</v>
      </c>
      <c r="E94" s="46"/>
      <c r="F94" s="7">
        <f>F93*B90</f>
        <v>1875</v>
      </c>
      <c r="G94" s="10">
        <f>G93*B90</f>
        <v>1725</v>
      </c>
      <c r="H94" s="7">
        <f>H93*B90</f>
        <v>0</v>
      </c>
      <c r="I94" s="7">
        <f>I93*B90</f>
        <v>0</v>
      </c>
      <c r="J94" s="45">
        <f>J93*B90</f>
        <v>0</v>
      </c>
      <c r="K94" s="46"/>
      <c r="L94" s="10">
        <f>L93*B90</f>
        <v>0</v>
      </c>
      <c r="M94" s="7"/>
      <c r="N94" s="45"/>
      <c r="O94" s="46"/>
      <c r="P94" s="45">
        <f>P93*B90</f>
        <v>0</v>
      </c>
      <c r="Q94" s="46"/>
      <c r="R94" s="41">
        <f>R93*B90</f>
        <v>0</v>
      </c>
      <c r="S94" s="31"/>
      <c r="T94" s="41">
        <f>T93*B90</f>
        <v>1725</v>
      </c>
      <c r="U94" s="44"/>
    </row>
    <row r="95" spans="1:21" ht="15.75" thickTop="1">
      <c r="A95" s="47" t="s">
        <v>7</v>
      </c>
      <c r="B95" s="49" t="s">
        <v>25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5"/>
      <c r="T95" s="49"/>
      <c r="U95" s="53"/>
    </row>
    <row r="96" spans="1:21" ht="15.75" thickBot="1">
      <c r="A96" s="48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6"/>
      <c r="T96" s="51"/>
      <c r="U96" s="54"/>
    </row>
    <row r="97" spans="1:21" ht="17.25" thickBot="1" thickTop="1">
      <c r="A97" s="9" t="s">
        <v>8</v>
      </c>
      <c r="B97" s="45">
        <v>20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46"/>
      <c r="T97" s="45"/>
      <c r="U97" s="12"/>
    </row>
    <row r="98" spans="1:21" ht="16.5" customHeight="1" thickTop="1">
      <c r="A98" s="47" t="s">
        <v>9</v>
      </c>
      <c r="B98" s="49" t="s">
        <v>23</v>
      </c>
      <c r="C98" s="50"/>
      <c r="D98" s="50"/>
      <c r="E98" s="50"/>
      <c r="F98" s="50"/>
      <c r="G98" s="55"/>
      <c r="H98" s="49"/>
      <c r="I98" s="50"/>
      <c r="J98" s="50"/>
      <c r="K98" s="50"/>
      <c r="L98" s="55"/>
      <c r="M98" s="49"/>
      <c r="N98" s="50"/>
      <c r="O98" s="50"/>
      <c r="P98" s="50"/>
      <c r="Q98" s="50"/>
      <c r="R98" s="50"/>
      <c r="S98" s="55"/>
      <c r="T98" s="49"/>
      <c r="U98" s="53"/>
    </row>
    <row r="99" spans="1:21" ht="15.75" thickBot="1">
      <c r="A99" s="48"/>
      <c r="B99" s="51"/>
      <c r="C99" s="52"/>
      <c r="D99" s="52"/>
      <c r="E99" s="52"/>
      <c r="F99" s="52"/>
      <c r="G99" s="56"/>
      <c r="H99" s="51"/>
      <c r="I99" s="52"/>
      <c r="J99" s="52"/>
      <c r="K99" s="52"/>
      <c r="L99" s="56"/>
      <c r="M99" s="51"/>
      <c r="N99" s="52"/>
      <c r="O99" s="52"/>
      <c r="P99" s="52"/>
      <c r="Q99" s="52"/>
      <c r="R99" s="52"/>
      <c r="S99" s="56"/>
      <c r="T99" s="51"/>
      <c r="U99" s="54"/>
    </row>
    <row r="100" spans="1:21" ht="17.25" thickBot="1" thickTop="1">
      <c r="A100" s="9" t="s">
        <v>15</v>
      </c>
      <c r="B100" s="45">
        <v>70</v>
      </c>
      <c r="C100" s="46"/>
      <c r="D100" s="45">
        <v>60</v>
      </c>
      <c r="E100" s="46"/>
      <c r="F100" s="7">
        <v>65</v>
      </c>
      <c r="G100" s="10">
        <f>(B100+D100+F100)/3</f>
        <v>65</v>
      </c>
      <c r="H100" s="7">
        <v>0</v>
      </c>
      <c r="I100" s="7">
        <v>0</v>
      </c>
      <c r="J100" s="45">
        <v>211</v>
      </c>
      <c r="K100" s="46"/>
      <c r="L100" s="10">
        <v>211</v>
      </c>
      <c r="M100" s="7"/>
      <c r="N100" s="45"/>
      <c r="O100" s="46"/>
      <c r="P100" s="45"/>
      <c r="Q100" s="46"/>
      <c r="R100" s="41"/>
      <c r="S100" s="31"/>
      <c r="T100" s="41">
        <f>G100</f>
        <v>65</v>
      </c>
      <c r="U100" s="44"/>
    </row>
    <row r="101" spans="1:21" ht="17.25" thickBot="1" thickTop="1">
      <c r="A101" s="9" t="s">
        <v>12</v>
      </c>
      <c r="B101" s="45">
        <f>B100*B97</f>
        <v>1400</v>
      </c>
      <c r="C101" s="46"/>
      <c r="D101" s="45">
        <f>D100*B97</f>
        <v>1200</v>
      </c>
      <c r="E101" s="46"/>
      <c r="F101" s="7">
        <v>75</v>
      </c>
      <c r="G101" s="10">
        <f>G100*B97</f>
        <v>1300</v>
      </c>
      <c r="H101" s="7">
        <f>H100*B97</f>
        <v>0</v>
      </c>
      <c r="I101" s="7">
        <f>I100*B97</f>
        <v>0</v>
      </c>
      <c r="J101" s="45">
        <f>J100*B97</f>
        <v>4220</v>
      </c>
      <c r="K101" s="46"/>
      <c r="L101" s="10">
        <f>L100*B97</f>
        <v>4220</v>
      </c>
      <c r="M101" s="7">
        <f>M100*B97</f>
        <v>0</v>
      </c>
      <c r="N101" s="45">
        <f>N100*B97</f>
        <v>0</v>
      </c>
      <c r="O101" s="46"/>
      <c r="P101" s="45">
        <f>P100*B97</f>
        <v>0</v>
      </c>
      <c r="Q101" s="46"/>
      <c r="R101" s="41">
        <f>R100*B97</f>
        <v>0</v>
      </c>
      <c r="S101" s="31"/>
      <c r="T101" s="41">
        <f>T100*B97</f>
        <v>1300</v>
      </c>
      <c r="U101" s="44"/>
    </row>
    <row r="102" spans="1:21" ht="15.75" thickTop="1">
      <c r="A102" s="47" t="s">
        <v>7</v>
      </c>
      <c r="B102" s="49" t="s">
        <v>22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5"/>
      <c r="T102" s="49"/>
      <c r="U102" s="53"/>
    </row>
    <row r="103" spans="1:21" ht="15.75" thickBot="1">
      <c r="A103" s="48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6"/>
      <c r="T103" s="51"/>
      <c r="U103" s="54"/>
    </row>
    <row r="104" spans="1:21" ht="17.25" thickBot="1" thickTop="1">
      <c r="A104" s="9" t="s">
        <v>8</v>
      </c>
      <c r="B104" s="45">
        <v>40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46"/>
      <c r="T104" s="45"/>
      <c r="U104" s="12"/>
    </row>
    <row r="105" spans="1:21" ht="15.75" thickTop="1">
      <c r="A105" s="47" t="s">
        <v>9</v>
      </c>
      <c r="B105" s="49" t="s">
        <v>23</v>
      </c>
      <c r="C105" s="50"/>
      <c r="D105" s="50"/>
      <c r="E105" s="50"/>
      <c r="F105" s="50"/>
      <c r="G105" s="55"/>
      <c r="H105" s="57"/>
      <c r="I105" s="58"/>
      <c r="J105" s="58"/>
      <c r="K105" s="58"/>
      <c r="L105" s="59"/>
      <c r="M105" s="57"/>
      <c r="N105" s="58"/>
      <c r="O105" s="58"/>
      <c r="P105" s="58"/>
      <c r="Q105" s="58"/>
      <c r="R105" s="58"/>
      <c r="S105" s="59"/>
      <c r="T105" s="49"/>
      <c r="U105" s="53"/>
    </row>
    <row r="106" spans="1:21" ht="15.75" thickBot="1">
      <c r="A106" s="48"/>
      <c r="B106" s="51"/>
      <c r="C106" s="52"/>
      <c r="D106" s="52"/>
      <c r="E106" s="52"/>
      <c r="F106" s="52"/>
      <c r="G106" s="56"/>
      <c r="H106" s="60"/>
      <c r="I106" s="61"/>
      <c r="J106" s="61"/>
      <c r="K106" s="61"/>
      <c r="L106" s="62"/>
      <c r="M106" s="60"/>
      <c r="N106" s="61"/>
      <c r="O106" s="61"/>
      <c r="P106" s="61"/>
      <c r="Q106" s="61"/>
      <c r="R106" s="61"/>
      <c r="S106" s="62"/>
      <c r="T106" s="51"/>
      <c r="U106" s="54"/>
    </row>
    <row r="107" spans="1:21" ht="17.25" thickBot="1" thickTop="1">
      <c r="A107" s="9" t="s">
        <v>15</v>
      </c>
      <c r="B107" s="45">
        <v>65</v>
      </c>
      <c r="C107" s="46"/>
      <c r="D107" s="45">
        <v>80</v>
      </c>
      <c r="E107" s="46"/>
      <c r="F107" s="7">
        <v>74</v>
      </c>
      <c r="G107" s="40">
        <f>(B107+D107+F107)/3</f>
        <v>73</v>
      </c>
      <c r="H107" s="7">
        <v>0</v>
      </c>
      <c r="I107" s="7">
        <v>0</v>
      </c>
      <c r="J107" s="45"/>
      <c r="K107" s="46"/>
      <c r="L107" s="10"/>
      <c r="M107" s="7"/>
      <c r="N107" s="45"/>
      <c r="O107" s="46"/>
      <c r="P107" s="45"/>
      <c r="Q107" s="46"/>
      <c r="R107" s="45"/>
      <c r="S107" s="46"/>
      <c r="T107" s="43">
        <f>G107</f>
        <v>73</v>
      </c>
      <c r="U107" s="44"/>
    </row>
    <row r="108" spans="1:21" ht="17.25" thickBot="1" thickTop="1">
      <c r="A108" s="9" t="s">
        <v>12</v>
      </c>
      <c r="B108" s="45">
        <f>B107*B104</f>
        <v>2600</v>
      </c>
      <c r="C108" s="46"/>
      <c r="D108" s="45">
        <f>D107*B104</f>
        <v>3200</v>
      </c>
      <c r="E108" s="46"/>
      <c r="F108" s="7">
        <f>F107*B104</f>
        <v>2960</v>
      </c>
      <c r="G108" s="40">
        <f>G107*B104</f>
        <v>2920</v>
      </c>
      <c r="H108" s="7">
        <f>H107*B104*I108</f>
        <v>0</v>
      </c>
      <c r="I108" s="7">
        <f>I107*B104</f>
        <v>0</v>
      </c>
      <c r="J108" s="45">
        <f>J107*B104</f>
        <v>0</v>
      </c>
      <c r="K108" s="46"/>
      <c r="L108" s="10">
        <f>L107*B104</f>
        <v>0</v>
      </c>
      <c r="M108" s="7"/>
      <c r="N108" s="45"/>
      <c r="O108" s="46"/>
      <c r="P108" s="45"/>
      <c r="Q108" s="46"/>
      <c r="R108" s="45"/>
      <c r="S108" s="46"/>
      <c r="T108" s="41">
        <f>T107*B104</f>
        <v>2920</v>
      </c>
      <c r="U108" s="44"/>
    </row>
    <row r="109" spans="1:21" ht="15.75" thickTop="1">
      <c r="A109" s="47" t="s">
        <v>7</v>
      </c>
      <c r="B109" s="49" t="s">
        <v>59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5"/>
      <c r="T109" s="49"/>
      <c r="U109" s="53"/>
    </row>
    <row r="110" spans="1:21" ht="42" customHeight="1" thickBot="1">
      <c r="A110" s="48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6"/>
      <c r="T110" s="51"/>
      <c r="U110" s="54"/>
    </row>
    <row r="111" spans="1:21" ht="17.25" thickBot="1" thickTop="1">
      <c r="A111" s="9" t="s">
        <v>8</v>
      </c>
      <c r="B111" s="45">
        <v>690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46"/>
      <c r="T111" s="45"/>
      <c r="U111" s="12"/>
    </row>
    <row r="112" spans="1:21" ht="15.75" thickTop="1">
      <c r="A112" s="47" t="s">
        <v>9</v>
      </c>
      <c r="B112" s="49" t="s">
        <v>26</v>
      </c>
      <c r="C112" s="50"/>
      <c r="D112" s="50"/>
      <c r="E112" s="50"/>
      <c r="F112" s="50"/>
      <c r="G112" s="55"/>
      <c r="H112" s="57"/>
      <c r="I112" s="58"/>
      <c r="J112" s="58"/>
      <c r="K112" s="58"/>
      <c r="L112" s="59"/>
      <c r="M112" s="57"/>
      <c r="N112" s="58"/>
      <c r="O112" s="58"/>
      <c r="P112" s="58"/>
      <c r="Q112" s="58"/>
      <c r="R112" s="58"/>
      <c r="S112" s="59"/>
      <c r="T112" s="49"/>
      <c r="U112" s="53"/>
    </row>
    <row r="113" spans="1:21" ht="15.75" thickBot="1">
      <c r="A113" s="48"/>
      <c r="B113" s="51"/>
      <c r="C113" s="52"/>
      <c r="D113" s="52"/>
      <c r="E113" s="52"/>
      <c r="F113" s="52"/>
      <c r="G113" s="56"/>
      <c r="H113" s="60"/>
      <c r="I113" s="61"/>
      <c r="J113" s="61"/>
      <c r="K113" s="61"/>
      <c r="L113" s="62"/>
      <c r="M113" s="60"/>
      <c r="N113" s="61"/>
      <c r="O113" s="61"/>
      <c r="P113" s="61"/>
      <c r="Q113" s="61"/>
      <c r="R113" s="61"/>
      <c r="S113" s="62"/>
      <c r="T113" s="51"/>
      <c r="U113" s="54"/>
    </row>
    <row r="114" spans="1:21" ht="17.25" thickBot="1" thickTop="1">
      <c r="A114" s="9" t="s">
        <v>15</v>
      </c>
      <c r="B114" s="45">
        <v>40</v>
      </c>
      <c r="C114" s="46"/>
      <c r="D114" s="45">
        <v>50</v>
      </c>
      <c r="E114" s="46"/>
      <c r="F114" s="7">
        <v>57</v>
      </c>
      <c r="G114" s="40">
        <f>(B114+D114+F114)/3</f>
        <v>49</v>
      </c>
      <c r="H114" s="7"/>
      <c r="I114" s="7"/>
      <c r="J114" s="45"/>
      <c r="K114" s="46"/>
      <c r="L114" s="10"/>
      <c r="M114" s="7"/>
      <c r="N114" s="45"/>
      <c r="O114" s="46"/>
      <c r="P114" s="45"/>
      <c r="Q114" s="46"/>
      <c r="R114" s="45"/>
      <c r="S114" s="46"/>
      <c r="T114" s="130">
        <f>G114</f>
        <v>49</v>
      </c>
      <c r="U114" s="118"/>
    </row>
    <row r="115" spans="1:21" ht="17.25" thickBot="1" thickTop="1">
      <c r="A115" s="9" t="s">
        <v>12</v>
      </c>
      <c r="B115" s="45">
        <f>B114*B111</f>
        <v>27600</v>
      </c>
      <c r="C115" s="46"/>
      <c r="D115" s="45">
        <f>D114*B111</f>
        <v>34500</v>
      </c>
      <c r="E115" s="46"/>
      <c r="F115" s="7">
        <f>F114*B111</f>
        <v>39330</v>
      </c>
      <c r="G115" s="10">
        <f>G114*B111</f>
        <v>33810</v>
      </c>
      <c r="H115" s="7">
        <f>H114*B111</f>
        <v>0</v>
      </c>
      <c r="I115" s="7">
        <f>I114*B111</f>
        <v>0</v>
      </c>
      <c r="J115" s="45">
        <f>J114*B111</f>
        <v>0</v>
      </c>
      <c r="K115" s="46"/>
      <c r="L115" s="10">
        <f>L114*B111</f>
        <v>0</v>
      </c>
      <c r="M115" s="7"/>
      <c r="N115" s="45"/>
      <c r="O115" s="46"/>
      <c r="P115" s="45"/>
      <c r="Q115" s="46"/>
      <c r="R115" s="45"/>
      <c r="S115" s="20"/>
      <c r="T115" s="131">
        <f>T114*B111</f>
        <v>33810</v>
      </c>
      <c r="U115" s="132"/>
    </row>
    <row r="116" spans="1:21" ht="15.75" thickTop="1">
      <c r="A116" s="47" t="s">
        <v>7</v>
      </c>
      <c r="B116" s="49" t="s">
        <v>60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36"/>
      <c r="U116" s="37"/>
    </row>
    <row r="117" spans="1:21" ht="46.5" customHeight="1" thickBot="1">
      <c r="A117" s="48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1"/>
      <c r="U117" s="54"/>
    </row>
    <row r="118" spans="1:21" ht="15.75" thickTop="1">
      <c r="A118" s="47" t="s">
        <v>8</v>
      </c>
      <c r="B118" s="49">
        <v>1200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49"/>
      <c r="U118" s="53"/>
    </row>
    <row r="119" spans="1:21" ht="6" customHeight="1" thickBot="1">
      <c r="A119" s="48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1"/>
      <c r="U119" s="54"/>
    </row>
    <row r="120" spans="1:21" ht="15" customHeight="1" thickTop="1">
      <c r="A120" s="47" t="s">
        <v>9</v>
      </c>
      <c r="B120" s="49" t="s">
        <v>26</v>
      </c>
      <c r="C120" s="50"/>
      <c r="D120" s="50"/>
      <c r="E120" s="50"/>
      <c r="F120" s="50"/>
      <c r="G120" s="55"/>
      <c r="H120" s="57"/>
      <c r="I120" s="58"/>
      <c r="J120" s="58"/>
      <c r="K120" s="58"/>
      <c r="L120" s="59"/>
      <c r="M120" s="57"/>
      <c r="N120" s="58"/>
      <c r="O120" s="58"/>
      <c r="P120" s="58"/>
      <c r="Q120" s="58"/>
      <c r="R120" s="58"/>
      <c r="S120" s="58"/>
      <c r="T120" s="49"/>
      <c r="U120" s="53"/>
    </row>
    <row r="121" spans="1:21" ht="15" customHeight="1" thickBot="1">
      <c r="A121" s="48"/>
      <c r="B121" s="51"/>
      <c r="C121" s="52"/>
      <c r="D121" s="52"/>
      <c r="E121" s="52"/>
      <c r="F121" s="52"/>
      <c r="G121" s="56"/>
      <c r="H121" s="60"/>
      <c r="I121" s="61"/>
      <c r="J121" s="61"/>
      <c r="K121" s="61"/>
      <c r="L121" s="62"/>
      <c r="M121" s="60"/>
      <c r="N121" s="61"/>
      <c r="O121" s="61"/>
      <c r="P121" s="61"/>
      <c r="Q121" s="61"/>
      <c r="R121" s="61"/>
      <c r="S121" s="61"/>
      <c r="T121" s="51"/>
      <c r="U121" s="54"/>
    </row>
    <row r="122" spans="1:21" ht="17.25" thickBot="1" thickTop="1">
      <c r="A122" s="9" t="s">
        <v>15</v>
      </c>
      <c r="B122" s="45">
        <v>13</v>
      </c>
      <c r="C122" s="46"/>
      <c r="D122" s="45">
        <v>17</v>
      </c>
      <c r="E122" s="46"/>
      <c r="F122" s="7">
        <v>15</v>
      </c>
      <c r="G122" s="40">
        <f>(B122+D122+F122)/3</f>
        <v>15</v>
      </c>
      <c r="H122" s="7"/>
      <c r="I122" s="7">
        <v>0</v>
      </c>
      <c r="J122" s="45"/>
      <c r="K122" s="46"/>
      <c r="L122" s="10"/>
      <c r="M122" s="7"/>
      <c r="N122" s="45"/>
      <c r="O122" s="46"/>
      <c r="P122" s="45"/>
      <c r="Q122" s="46"/>
      <c r="R122" s="41"/>
      <c r="S122" s="42"/>
      <c r="T122" s="43">
        <f>G122</f>
        <v>15</v>
      </c>
      <c r="U122" s="44"/>
    </row>
    <row r="123" spans="1:21" ht="17.25" thickBot="1" thickTop="1">
      <c r="A123" s="9" t="s">
        <v>12</v>
      </c>
      <c r="B123" s="45">
        <f>B122*B118</f>
        <v>15600</v>
      </c>
      <c r="C123" s="46"/>
      <c r="D123" s="45">
        <f>D122*B118</f>
        <v>20400</v>
      </c>
      <c r="E123" s="46"/>
      <c r="F123" s="7">
        <f>F122*B118</f>
        <v>18000</v>
      </c>
      <c r="G123" s="10">
        <f>G122*B118</f>
        <v>18000</v>
      </c>
      <c r="H123" s="7">
        <f>H122*B118</f>
        <v>0</v>
      </c>
      <c r="I123" s="7">
        <f>I122*B118</f>
        <v>0</v>
      </c>
      <c r="J123" s="45">
        <f>J122*B118</f>
        <v>0</v>
      </c>
      <c r="K123" s="46"/>
      <c r="L123" s="10">
        <f>L122*B118</f>
        <v>0</v>
      </c>
      <c r="M123" s="7">
        <f>M122*B118</f>
        <v>0</v>
      </c>
      <c r="N123" s="45">
        <f>N122*B118</f>
        <v>0</v>
      </c>
      <c r="O123" s="46"/>
      <c r="P123" s="45">
        <f>P122*B118</f>
        <v>0</v>
      </c>
      <c r="Q123" s="46"/>
      <c r="R123" s="41">
        <f>R122*B118</f>
        <v>0</v>
      </c>
      <c r="S123" s="42"/>
      <c r="T123" s="41">
        <f>T122*B118</f>
        <v>18000</v>
      </c>
      <c r="U123" s="44"/>
    </row>
    <row r="124" spans="1:21" ht="15.75" thickTop="1">
      <c r="A124" s="47" t="s">
        <v>7</v>
      </c>
      <c r="B124" s="49" t="s">
        <v>61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36"/>
      <c r="U124" s="37"/>
    </row>
    <row r="125" spans="1:21" ht="26.25" customHeight="1" thickBot="1">
      <c r="A125" s="48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1"/>
      <c r="U125" s="54"/>
    </row>
    <row r="126" spans="1:21" ht="15.75" thickTop="1">
      <c r="A126" s="47" t="s">
        <v>8</v>
      </c>
      <c r="B126" s="49">
        <v>150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49"/>
      <c r="U126" s="53"/>
    </row>
    <row r="127" spans="1:21" ht="6" customHeight="1" thickBot="1">
      <c r="A127" s="48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1"/>
      <c r="U127" s="54"/>
    </row>
    <row r="128" spans="1:21" ht="15" customHeight="1" thickTop="1">
      <c r="A128" s="47" t="s">
        <v>9</v>
      </c>
      <c r="B128" s="36" t="s">
        <v>14</v>
      </c>
      <c r="C128" s="26"/>
      <c r="D128" s="26"/>
      <c r="E128" s="26"/>
      <c r="F128" s="26"/>
      <c r="G128" s="27"/>
      <c r="H128" s="57"/>
      <c r="I128" s="58"/>
      <c r="J128" s="58"/>
      <c r="K128" s="58"/>
      <c r="L128" s="59"/>
      <c r="M128" s="57"/>
      <c r="N128" s="58"/>
      <c r="O128" s="58"/>
      <c r="P128" s="58"/>
      <c r="Q128" s="58"/>
      <c r="R128" s="58"/>
      <c r="S128" s="58"/>
      <c r="T128" s="49"/>
      <c r="U128" s="53"/>
    </row>
    <row r="129" spans="1:21" ht="15" customHeight="1" thickBot="1">
      <c r="A129" s="48"/>
      <c r="B129" s="28"/>
      <c r="C129" s="29"/>
      <c r="D129" s="29"/>
      <c r="E129" s="29"/>
      <c r="F129" s="29"/>
      <c r="G129" s="30"/>
      <c r="H129" s="60"/>
      <c r="I129" s="61"/>
      <c r="J129" s="61"/>
      <c r="K129" s="61"/>
      <c r="L129" s="62"/>
      <c r="M129" s="60"/>
      <c r="N129" s="61"/>
      <c r="O129" s="61"/>
      <c r="P129" s="61"/>
      <c r="Q129" s="61"/>
      <c r="R129" s="61"/>
      <c r="S129" s="61"/>
      <c r="T129" s="51"/>
      <c r="U129" s="54"/>
    </row>
    <row r="130" spans="1:21" ht="17.25" thickBot="1" thickTop="1">
      <c r="A130" s="9" t="s">
        <v>15</v>
      </c>
      <c r="B130" s="45">
        <v>60</v>
      </c>
      <c r="C130" s="46"/>
      <c r="D130" s="45">
        <v>80</v>
      </c>
      <c r="E130" s="46"/>
      <c r="F130" s="7">
        <v>70</v>
      </c>
      <c r="G130" s="40">
        <f>(B130+D130+F130)/3</f>
        <v>70</v>
      </c>
      <c r="H130" s="7"/>
      <c r="I130" s="7">
        <v>0</v>
      </c>
      <c r="J130" s="45"/>
      <c r="K130" s="46"/>
      <c r="L130" s="10"/>
      <c r="M130" s="7"/>
      <c r="N130" s="45"/>
      <c r="O130" s="46"/>
      <c r="P130" s="45"/>
      <c r="Q130" s="46"/>
      <c r="R130" s="41"/>
      <c r="S130" s="42"/>
      <c r="T130" s="43">
        <f>G130</f>
        <v>70</v>
      </c>
      <c r="U130" s="44"/>
    </row>
    <row r="131" spans="1:21" ht="17.25" thickBot="1" thickTop="1">
      <c r="A131" s="9" t="s">
        <v>12</v>
      </c>
      <c r="B131" s="45">
        <f>B130*B126</f>
        <v>9000</v>
      </c>
      <c r="C131" s="46"/>
      <c r="D131" s="45">
        <f>D130*B126</f>
        <v>12000</v>
      </c>
      <c r="E131" s="46"/>
      <c r="F131" s="7">
        <f>F130*B126</f>
        <v>10500</v>
      </c>
      <c r="G131" s="10">
        <f>G130*B126</f>
        <v>10500</v>
      </c>
      <c r="H131" s="7">
        <f>H130*B126</f>
        <v>0</v>
      </c>
      <c r="I131" s="7">
        <f>I130*B126</f>
        <v>0</v>
      </c>
      <c r="J131" s="45">
        <f>J130*B126</f>
        <v>0</v>
      </c>
      <c r="K131" s="46"/>
      <c r="L131" s="10">
        <f>L130*B126</f>
        <v>0</v>
      </c>
      <c r="M131" s="7">
        <f>M130*B126</f>
        <v>0</v>
      </c>
      <c r="N131" s="45">
        <f>N130*B126</f>
        <v>0</v>
      </c>
      <c r="O131" s="46"/>
      <c r="P131" s="45">
        <f>P130*B126</f>
        <v>0</v>
      </c>
      <c r="Q131" s="46"/>
      <c r="R131" s="41">
        <f>R130*B126</f>
        <v>0</v>
      </c>
      <c r="S131" s="42"/>
      <c r="T131" s="41">
        <f>T130*B126</f>
        <v>10500</v>
      </c>
      <c r="U131" s="44"/>
    </row>
    <row r="132" spans="1:21" ht="15.75" thickTop="1">
      <c r="A132" s="47" t="s">
        <v>7</v>
      </c>
      <c r="B132" s="49" t="s">
        <v>62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36"/>
      <c r="U132" s="37"/>
    </row>
    <row r="133" spans="1:21" ht="46.5" customHeight="1" thickBot="1">
      <c r="A133" s="48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1"/>
      <c r="U133" s="54"/>
    </row>
    <row r="134" spans="1:21" ht="15.75" thickTop="1">
      <c r="A134" s="47" t="s">
        <v>8</v>
      </c>
      <c r="B134" s="49">
        <v>150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49"/>
      <c r="U134" s="53"/>
    </row>
    <row r="135" spans="1:21" ht="6" customHeight="1" thickBot="1">
      <c r="A135" s="48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1"/>
      <c r="U135" s="54"/>
    </row>
    <row r="136" spans="1:21" ht="15" customHeight="1" thickTop="1">
      <c r="A136" s="47" t="s">
        <v>9</v>
      </c>
      <c r="B136" s="36" t="s">
        <v>14</v>
      </c>
      <c r="C136" s="26"/>
      <c r="D136" s="26"/>
      <c r="E136" s="26"/>
      <c r="F136" s="26"/>
      <c r="G136" s="27"/>
      <c r="H136" s="57"/>
      <c r="I136" s="58"/>
      <c r="J136" s="58"/>
      <c r="K136" s="58"/>
      <c r="L136" s="59"/>
      <c r="M136" s="57"/>
      <c r="N136" s="58"/>
      <c r="O136" s="58"/>
      <c r="P136" s="58"/>
      <c r="Q136" s="58"/>
      <c r="R136" s="58"/>
      <c r="S136" s="58"/>
      <c r="T136" s="49"/>
      <c r="U136" s="53"/>
    </row>
    <row r="137" spans="1:21" ht="15" customHeight="1" thickBot="1">
      <c r="A137" s="48"/>
      <c r="B137" s="28"/>
      <c r="C137" s="29"/>
      <c r="D137" s="29"/>
      <c r="E137" s="29"/>
      <c r="F137" s="29"/>
      <c r="G137" s="30"/>
      <c r="H137" s="60"/>
      <c r="I137" s="61"/>
      <c r="J137" s="61"/>
      <c r="K137" s="61"/>
      <c r="L137" s="62"/>
      <c r="M137" s="60"/>
      <c r="N137" s="61"/>
      <c r="O137" s="61"/>
      <c r="P137" s="61"/>
      <c r="Q137" s="61"/>
      <c r="R137" s="61"/>
      <c r="S137" s="61"/>
      <c r="T137" s="51"/>
      <c r="U137" s="54"/>
    </row>
    <row r="138" spans="1:21" ht="17.25" thickBot="1" thickTop="1">
      <c r="A138" s="9" t="s">
        <v>15</v>
      </c>
      <c r="B138" s="45">
        <v>80</v>
      </c>
      <c r="C138" s="46"/>
      <c r="D138" s="45">
        <v>80</v>
      </c>
      <c r="E138" s="46"/>
      <c r="F138" s="7">
        <v>20</v>
      </c>
      <c r="G138" s="40">
        <f>(B138+D138+F138)/3</f>
        <v>60</v>
      </c>
      <c r="H138" s="7"/>
      <c r="I138" s="7">
        <v>0</v>
      </c>
      <c r="J138" s="45"/>
      <c r="K138" s="46"/>
      <c r="L138" s="10"/>
      <c r="M138" s="7"/>
      <c r="N138" s="45"/>
      <c r="O138" s="46"/>
      <c r="P138" s="45"/>
      <c r="Q138" s="46"/>
      <c r="R138" s="41"/>
      <c r="S138" s="42"/>
      <c r="T138" s="43">
        <f>G138</f>
        <v>60</v>
      </c>
      <c r="U138" s="44"/>
    </row>
    <row r="139" spans="1:21" ht="17.25" thickBot="1" thickTop="1">
      <c r="A139" s="9" t="s">
        <v>12</v>
      </c>
      <c r="B139" s="45">
        <f>B138*B134</f>
        <v>12000</v>
      </c>
      <c r="C139" s="46"/>
      <c r="D139" s="45">
        <f>D138*B134</f>
        <v>12000</v>
      </c>
      <c r="E139" s="46"/>
      <c r="F139" s="7">
        <f>F138*B134</f>
        <v>3000</v>
      </c>
      <c r="G139" s="10">
        <f>G138*B134</f>
        <v>9000</v>
      </c>
      <c r="H139" s="7">
        <f>H138*B134</f>
        <v>0</v>
      </c>
      <c r="I139" s="7">
        <f>I138*B134</f>
        <v>0</v>
      </c>
      <c r="J139" s="45">
        <f>J138*B134</f>
        <v>0</v>
      </c>
      <c r="K139" s="46"/>
      <c r="L139" s="10">
        <f>L138*B134</f>
        <v>0</v>
      </c>
      <c r="M139" s="7">
        <f>M138*B134</f>
        <v>0</v>
      </c>
      <c r="N139" s="45">
        <f>N138*B134</f>
        <v>0</v>
      </c>
      <c r="O139" s="46"/>
      <c r="P139" s="45">
        <f>P138*B134</f>
        <v>0</v>
      </c>
      <c r="Q139" s="46"/>
      <c r="R139" s="41">
        <f>R138*B134</f>
        <v>0</v>
      </c>
      <c r="S139" s="42"/>
      <c r="T139" s="41">
        <f>T138*B134</f>
        <v>9000</v>
      </c>
      <c r="U139" s="44"/>
    </row>
    <row r="140" spans="1:21" ht="15.75" thickTop="1">
      <c r="A140" s="47" t="s">
        <v>7</v>
      </c>
      <c r="B140" s="49" t="s">
        <v>63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36"/>
      <c r="U140" s="37"/>
    </row>
    <row r="141" spans="1:21" ht="46.5" customHeight="1" thickBot="1">
      <c r="A141" s="48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1"/>
      <c r="U141" s="54"/>
    </row>
    <row r="142" spans="1:21" ht="15.75" thickTop="1">
      <c r="A142" s="47" t="s">
        <v>8</v>
      </c>
      <c r="B142" s="49">
        <v>10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49"/>
      <c r="U142" s="53"/>
    </row>
    <row r="143" spans="1:21" ht="6" customHeight="1" thickBot="1">
      <c r="A143" s="48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1"/>
      <c r="U143" s="54"/>
    </row>
    <row r="144" spans="1:21" ht="15" customHeight="1" thickTop="1">
      <c r="A144" s="47" t="s">
        <v>9</v>
      </c>
      <c r="B144" s="49" t="s">
        <v>65</v>
      </c>
      <c r="C144" s="50"/>
      <c r="D144" s="50"/>
      <c r="E144" s="50"/>
      <c r="F144" s="50"/>
      <c r="G144" s="55"/>
      <c r="H144" s="57"/>
      <c r="I144" s="58"/>
      <c r="J144" s="58"/>
      <c r="K144" s="58"/>
      <c r="L144" s="59"/>
      <c r="M144" s="57"/>
      <c r="N144" s="58"/>
      <c r="O144" s="58"/>
      <c r="P144" s="58"/>
      <c r="Q144" s="58"/>
      <c r="R144" s="58"/>
      <c r="S144" s="58"/>
      <c r="T144" s="49"/>
      <c r="U144" s="53"/>
    </row>
    <row r="145" spans="1:21" ht="15" customHeight="1" thickBot="1">
      <c r="A145" s="48"/>
      <c r="B145" s="51"/>
      <c r="C145" s="52"/>
      <c r="D145" s="52"/>
      <c r="E145" s="52"/>
      <c r="F145" s="52"/>
      <c r="G145" s="56"/>
      <c r="H145" s="60"/>
      <c r="I145" s="61"/>
      <c r="J145" s="61"/>
      <c r="K145" s="61"/>
      <c r="L145" s="62"/>
      <c r="M145" s="60"/>
      <c r="N145" s="61"/>
      <c r="O145" s="61"/>
      <c r="P145" s="61"/>
      <c r="Q145" s="61"/>
      <c r="R145" s="61"/>
      <c r="S145" s="61"/>
      <c r="T145" s="51"/>
      <c r="U145" s="54"/>
    </row>
    <row r="146" spans="1:21" ht="17.25" thickBot="1" thickTop="1">
      <c r="A146" s="9" t="s">
        <v>15</v>
      </c>
      <c r="B146" s="45">
        <v>150</v>
      </c>
      <c r="C146" s="46"/>
      <c r="D146" s="45">
        <v>160</v>
      </c>
      <c r="E146" s="46"/>
      <c r="F146" s="7">
        <v>170</v>
      </c>
      <c r="G146" s="40">
        <f>(B146+D146+F146)/3</f>
        <v>160</v>
      </c>
      <c r="H146" s="7"/>
      <c r="I146" s="7">
        <v>0</v>
      </c>
      <c r="J146" s="45"/>
      <c r="K146" s="46"/>
      <c r="L146" s="10"/>
      <c r="M146" s="7"/>
      <c r="N146" s="45"/>
      <c r="O146" s="46"/>
      <c r="P146" s="45"/>
      <c r="Q146" s="46"/>
      <c r="R146" s="41"/>
      <c r="S146" s="42"/>
      <c r="T146" s="43">
        <f>G146</f>
        <v>160</v>
      </c>
      <c r="U146" s="44"/>
    </row>
    <row r="147" spans="1:21" ht="17.25" thickBot="1" thickTop="1">
      <c r="A147" s="9" t="s">
        <v>12</v>
      </c>
      <c r="B147" s="45">
        <f>B146*B142</f>
        <v>1500</v>
      </c>
      <c r="C147" s="46"/>
      <c r="D147" s="45">
        <f>D146*B142</f>
        <v>1600</v>
      </c>
      <c r="E147" s="46"/>
      <c r="F147" s="7">
        <f>F146*B142</f>
        <v>1700</v>
      </c>
      <c r="G147" s="40">
        <f>G146*B142</f>
        <v>1600</v>
      </c>
      <c r="H147" s="7">
        <f>H146*B142</f>
        <v>0</v>
      </c>
      <c r="I147" s="7">
        <f>I146*B142</f>
        <v>0</v>
      </c>
      <c r="J147" s="45">
        <f>J146*B142</f>
        <v>0</v>
      </c>
      <c r="K147" s="46"/>
      <c r="L147" s="10">
        <f>L146*B142</f>
        <v>0</v>
      </c>
      <c r="M147" s="7">
        <f>M146*B142</f>
        <v>0</v>
      </c>
      <c r="N147" s="45">
        <f>N146*B142</f>
        <v>0</v>
      </c>
      <c r="O147" s="46"/>
      <c r="P147" s="45">
        <f>P146*B142</f>
        <v>0</v>
      </c>
      <c r="Q147" s="46"/>
      <c r="R147" s="41">
        <f>R146*B142</f>
        <v>0</v>
      </c>
      <c r="S147" s="42"/>
      <c r="T147" s="41">
        <f>T146*B142</f>
        <v>1600</v>
      </c>
      <c r="U147" s="44"/>
    </row>
    <row r="148" spans="1:21" ht="17.25" thickBot="1" thickTop="1">
      <c r="A148" s="9" t="s">
        <v>27</v>
      </c>
      <c r="B148" s="45"/>
      <c r="C148" s="46"/>
      <c r="D148" s="133"/>
      <c r="E148" s="134"/>
      <c r="F148" s="7"/>
      <c r="G148" s="10"/>
      <c r="H148" s="7"/>
      <c r="I148" s="7"/>
      <c r="J148" s="45"/>
      <c r="K148" s="46"/>
      <c r="L148" s="10"/>
      <c r="M148" s="7"/>
      <c r="N148" s="45"/>
      <c r="O148" s="46"/>
      <c r="P148" s="45"/>
      <c r="Q148" s="46"/>
      <c r="R148" s="41"/>
      <c r="S148" s="42"/>
      <c r="T148" s="45"/>
      <c r="U148" s="12"/>
    </row>
    <row r="149" spans="1:21" ht="17.25" thickBot="1" thickTop="1">
      <c r="A149" s="9" t="s">
        <v>28</v>
      </c>
      <c r="B149" s="45"/>
      <c r="C149" s="46"/>
      <c r="D149" s="133"/>
      <c r="E149" s="134"/>
      <c r="F149" s="7"/>
      <c r="G149" s="7"/>
      <c r="H149" s="19"/>
      <c r="I149" s="19"/>
      <c r="J149" s="45"/>
      <c r="K149" s="46"/>
      <c r="L149" s="19"/>
      <c r="M149" s="19"/>
      <c r="N149" s="133"/>
      <c r="O149" s="134"/>
      <c r="P149" s="45"/>
      <c r="Q149" s="46"/>
      <c r="R149" s="133"/>
      <c r="S149" s="135"/>
      <c r="T149" s="45"/>
      <c r="U149" s="12"/>
    </row>
    <row r="150" spans="1:24" ht="17.25" thickBot="1" thickTop="1">
      <c r="A150" s="9" t="s">
        <v>29</v>
      </c>
      <c r="B150" s="45">
        <f>B147+B139+B131+B123+B115+B108+B101+B94+B86+B79+B72+B65+B58+B51+B44+B36+B29+B21+B13</f>
        <v>233360</v>
      </c>
      <c r="C150" s="46"/>
      <c r="D150" s="45">
        <f>D147+D139+D131+D123+D115+D108+D101+D94+D86+D79+D72+D65+D58+D51+D44+D36+D29+D21+D13</f>
        <v>215440</v>
      </c>
      <c r="E150" s="46"/>
      <c r="F150" s="7">
        <f>F147+F139+F131+F123+F115+F108+F101+F94+F86+F79+F72+F65+F58+F51+F44+F36+F29+F21+F13</f>
        <v>231276</v>
      </c>
      <c r="G150" s="7">
        <f>G147+G139+G131+G123+G115+G108+G101+G94+G86+G79+G72+G65+G58+G51+G44+G36+G29+G21+G13</f>
        <v>228167</v>
      </c>
      <c r="H150" s="7"/>
      <c r="I150" s="7"/>
      <c r="J150" s="45"/>
      <c r="K150" s="46"/>
      <c r="L150" s="10"/>
      <c r="M150" s="7"/>
      <c r="N150" s="45"/>
      <c r="O150" s="46"/>
      <c r="P150" s="45"/>
      <c r="Q150" s="46"/>
      <c r="R150" s="41"/>
      <c r="S150" s="42"/>
      <c r="T150" s="136">
        <f>T147+T139+T131+T123+T115+T108+T101+T94+T86+T79+T72+T65+S58+S51+S44+T36+T29+T21+T13</f>
        <v>228167</v>
      </c>
      <c r="U150" s="44"/>
      <c r="X150" s="21"/>
    </row>
    <row r="151" spans="1:24" ht="17.25" hidden="1" thickBot="1" thickTop="1">
      <c r="A151" s="2"/>
      <c r="B151" s="5"/>
      <c r="C151" s="6"/>
      <c r="D151" s="5"/>
      <c r="E151" s="6"/>
      <c r="F151" s="16"/>
      <c r="G151" s="22"/>
      <c r="H151" s="16"/>
      <c r="I151" s="16"/>
      <c r="J151" s="5"/>
      <c r="K151" s="6"/>
      <c r="L151" s="23"/>
      <c r="M151" s="16"/>
      <c r="N151" s="5"/>
      <c r="O151" s="6"/>
      <c r="P151" s="5"/>
      <c r="Q151" s="6"/>
      <c r="R151" s="17"/>
      <c r="S151" s="24"/>
      <c r="T151" s="25"/>
      <c r="U151" s="14"/>
      <c r="X151" s="15"/>
    </row>
    <row r="152" spans="1:21" ht="30.75" customHeight="1" thickTop="1">
      <c r="A152" s="47" t="s">
        <v>30</v>
      </c>
      <c r="B152" s="69">
        <v>40725</v>
      </c>
      <c r="C152" s="70"/>
      <c r="D152" s="69">
        <v>40725</v>
      </c>
      <c r="E152" s="70"/>
      <c r="F152" s="73">
        <v>40725</v>
      </c>
      <c r="G152" s="140"/>
      <c r="H152" s="73"/>
      <c r="I152" s="73"/>
      <c r="J152" s="69"/>
      <c r="K152" s="70"/>
      <c r="L152" s="159"/>
      <c r="M152" s="152"/>
      <c r="N152" s="137"/>
      <c r="O152" s="55"/>
      <c r="P152" s="137"/>
      <c r="Q152" s="55"/>
      <c r="R152" s="57"/>
      <c r="S152" s="58"/>
      <c r="T152" s="49"/>
      <c r="U152" s="53"/>
    </row>
    <row r="153" spans="1:21" ht="15.75" thickBot="1">
      <c r="A153" s="158"/>
      <c r="B153" s="71"/>
      <c r="C153" s="72"/>
      <c r="D153" s="71"/>
      <c r="E153" s="72"/>
      <c r="F153" s="74"/>
      <c r="G153" s="141"/>
      <c r="H153" s="74"/>
      <c r="I153" s="74"/>
      <c r="J153" s="71"/>
      <c r="K153" s="72"/>
      <c r="L153" s="160"/>
      <c r="M153" s="153"/>
      <c r="N153" s="138"/>
      <c r="O153" s="139"/>
      <c r="P153" s="138"/>
      <c r="Q153" s="139"/>
      <c r="R153" s="60"/>
      <c r="S153" s="61"/>
      <c r="T153" s="51"/>
      <c r="U153" s="54"/>
    </row>
    <row r="154" spans="1:21" ht="32.25" customHeight="1" thickTop="1">
      <c r="A154" s="47" t="s">
        <v>31</v>
      </c>
      <c r="B154" s="155" t="s">
        <v>64</v>
      </c>
      <c r="C154" s="70"/>
      <c r="D154" s="34" t="s">
        <v>32</v>
      </c>
      <c r="E154" s="70" t="s">
        <v>64</v>
      </c>
      <c r="F154" s="140" t="s">
        <v>64</v>
      </c>
      <c r="G154" s="140"/>
      <c r="H154" s="140"/>
      <c r="I154" s="140"/>
      <c r="J154" s="155"/>
      <c r="K154" s="70"/>
      <c r="L154" s="159"/>
      <c r="M154" s="75"/>
      <c r="N154" s="49"/>
      <c r="O154" s="55"/>
      <c r="P154" s="49"/>
      <c r="Q154" s="55"/>
      <c r="R154" s="57"/>
      <c r="S154" s="58"/>
      <c r="T154" s="49"/>
      <c r="U154" s="53"/>
    </row>
    <row r="155" spans="1:21" ht="16.5" customHeight="1" thickBot="1">
      <c r="A155" s="158"/>
      <c r="B155" s="156"/>
      <c r="C155" s="157"/>
      <c r="D155" s="35"/>
      <c r="E155" s="157"/>
      <c r="F155" s="166"/>
      <c r="G155" s="166"/>
      <c r="H155" s="154"/>
      <c r="I155" s="154"/>
      <c r="J155" s="156"/>
      <c r="K155" s="157"/>
      <c r="L155" s="171"/>
      <c r="M155" s="76"/>
      <c r="N155" s="28"/>
      <c r="O155" s="30"/>
      <c r="P155" s="28"/>
      <c r="Q155" s="30"/>
      <c r="R155" s="115"/>
      <c r="S155" s="172"/>
      <c r="T155" s="28"/>
      <c r="U155" s="167"/>
    </row>
    <row r="156" spans="1:21" ht="46.5" customHeight="1" thickTop="1">
      <c r="A156" s="142" t="s">
        <v>33</v>
      </c>
      <c r="B156" s="143"/>
      <c r="C156" s="146" t="s">
        <v>34</v>
      </c>
      <c r="D156" s="147"/>
      <c r="E156" s="147"/>
      <c r="F156" s="147"/>
      <c r="G156" s="148"/>
      <c r="H156" s="146" t="s">
        <v>35</v>
      </c>
      <c r="I156" s="147"/>
      <c r="J156" s="147"/>
      <c r="K156" s="147"/>
      <c r="L156" s="147"/>
      <c r="M156" s="147"/>
      <c r="N156" s="147"/>
      <c r="O156" s="147"/>
      <c r="P156" s="147"/>
      <c r="Q156" s="148"/>
      <c r="R156" s="161"/>
      <c r="S156" s="170"/>
      <c r="T156" s="170"/>
      <c r="U156" s="170"/>
    </row>
    <row r="157" spans="1:21" ht="16.5" thickBot="1">
      <c r="A157" s="144"/>
      <c r="B157" s="145"/>
      <c r="C157" s="149"/>
      <c r="D157" s="150"/>
      <c r="E157" s="150"/>
      <c r="F157" s="150"/>
      <c r="G157" s="151"/>
      <c r="H157" s="149" t="s">
        <v>36</v>
      </c>
      <c r="I157" s="150"/>
      <c r="J157" s="150"/>
      <c r="K157" s="150"/>
      <c r="L157" s="150"/>
      <c r="M157" s="150"/>
      <c r="N157" s="150"/>
      <c r="O157" s="150"/>
      <c r="P157" s="150"/>
      <c r="Q157" s="151"/>
      <c r="R157" s="161"/>
      <c r="S157" s="162"/>
      <c r="T157" s="162"/>
      <c r="U157" s="162"/>
    </row>
    <row r="158" spans="1:21" ht="16.5" thickBot="1">
      <c r="A158" s="163" t="s">
        <v>37</v>
      </c>
      <c r="B158" s="164"/>
      <c r="C158" s="163" t="s">
        <v>38</v>
      </c>
      <c r="D158" s="165"/>
      <c r="E158" s="165"/>
      <c r="F158" s="165"/>
      <c r="G158" s="164"/>
      <c r="H158" s="163" t="s">
        <v>39</v>
      </c>
      <c r="I158" s="165"/>
      <c r="J158" s="165"/>
      <c r="K158" s="165"/>
      <c r="L158" s="165"/>
      <c r="M158" s="165"/>
      <c r="N158" s="165"/>
      <c r="O158" s="165"/>
      <c r="P158" s="165"/>
      <c r="Q158" s="164"/>
      <c r="R158" s="161"/>
      <c r="S158" s="162"/>
      <c r="T158" s="162"/>
      <c r="U158" s="162"/>
    </row>
    <row r="159" spans="1:21" ht="16.5" customHeight="1" thickBot="1">
      <c r="A159" s="163" t="s">
        <v>40</v>
      </c>
      <c r="B159" s="164"/>
      <c r="C159" s="163" t="s">
        <v>41</v>
      </c>
      <c r="D159" s="165"/>
      <c r="E159" s="165"/>
      <c r="F159" s="165"/>
      <c r="G159" s="164"/>
      <c r="H159" s="163" t="s">
        <v>42</v>
      </c>
      <c r="I159" s="165"/>
      <c r="J159" s="165"/>
      <c r="K159" s="165"/>
      <c r="L159" s="165"/>
      <c r="M159" s="165"/>
      <c r="N159" s="165"/>
      <c r="O159" s="165"/>
      <c r="P159" s="165"/>
      <c r="Q159" s="164"/>
      <c r="R159" s="161"/>
      <c r="S159" s="162"/>
      <c r="T159" s="162"/>
      <c r="U159" s="162"/>
    </row>
    <row r="160" spans="1:21" ht="16.5" customHeight="1" thickBot="1">
      <c r="A160" s="163" t="s">
        <v>43</v>
      </c>
      <c r="B160" s="164"/>
      <c r="C160" s="163" t="s">
        <v>44</v>
      </c>
      <c r="D160" s="165"/>
      <c r="E160" s="165"/>
      <c r="F160" s="165"/>
      <c r="G160" s="164"/>
      <c r="H160" s="163" t="s">
        <v>45</v>
      </c>
      <c r="I160" s="165"/>
      <c r="J160" s="165"/>
      <c r="K160" s="165"/>
      <c r="L160" s="165"/>
      <c r="M160" s="165"/>
      <c r="N160" s="165"/>
      <c r="O160" s="165"/>
      <c r="P160" s="165"/>
      <c r="Q160" s="164"/>
      <c r="R160" s="161"/>
      <c r="S160" s="162"/>
      <c r="T160" s="162"/>
      <c r="U160" s="162"/>
    </row>
    <row r="162" spans="1:7" ht="15.75">
      <c r="A162" s="173" t="s">
        <v>66</v>
      </c>
      <c r="B162" s="173"/>
      <c r="C162" s="173"/>
      <c r="D162" s="173"/>
      <c r="E162" s="173"/>
      <c r="F162" s="173"/>
      <c r="G162" s="173"/>
    </row>
    <row r="163" spans="1:12" ht="15.75">
      <c r="A163" s="174" t="s">
        <v>46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7" ht="15.75">
      <c r="A164" s="174" t="s">
        <v>67</v>
      </c>
      <c r="B164" s="63"/>
      <c r="C164" s="63"/>
      <c r="D164" s="63"/>
      <c r="E164" s="63"/>
      <c r="F164" s="63"/>
      <c r="G164" s="63"/>
    </row>
  </sheetData>
  <sheetProtection/>
  <mergeCells count="539">
    <mergeCell ref="H158:Q158"/>
    <mergeCell ref="A162:G162"/>
    <mergeCell ref="A163:L163"/>
    <mergeCell ref="A164:G164"/>
    <mergeCell ref="A160:B160"/>
    <mergeCell ref="C160:G160"/>
    <mergeCell ref="H160:Q160"/>
    <mergeCell ref="H159:Q159"/>
    <mergeCell ref="A1:T1"/>
    <mergeCell ref="L2:T2"/>
    <mergeCell ref="R160:U160"/>
    <mergeCell ref="A159:B159"/>
    <mergeCell ref="C159:G159"/>
    <mergeCell ref="H157:Q157"/>
    <mergeCell ref="R156:U157"/>
    <mergeCell ref="L154:L155"/>
    <mergeCell ref="R154:S155"/>
    <mergeCell ref="A154:A155"/>
    <mergeCell ref="R159:U159"/>
    <mergeCell ref="A158:B158"/>
    <mergeCell ref="C158:G158"/>
    <mergeCell ref="P152:Q153"/>
    <mergeCell ref="B154:C155"/>
    <mergeCell ref="G154:G155"/>
    <mergeCell ref="E154:E155"/>
    <mergeCell ref="F154:F155"/>
    <mergeCell ref="R158:U158"/>
    <mergeCell ref="T154:U155"/>
    <mergeCell ref="G152:G153"/>
    <mergeCell ref="A156:B157"/>
    <mergeCell ref="C156:G157"/>
    <mergeCell ref="H156:Q156"/>
    <mergeCell ref="M152:M153"/>
    <mergeCell ref="H154:H155"/>
    <mergeCell ref="I154:I155"/>
    <mergeCell ref="J154:K155"/>
    <mergeCell ref="A152:A153"/>
    <mergeCell ref="L152:L153"/>
    <mergeCell ref="B150:C150"/>
    <mergeCell ref="D150:E150"/>
    <mergeCell ref="J150:K150"/>
    <mergeCell ref="N150:O150"/>
    <mergeCell ref="R148:S148"/>
    <mergeCell ref="T150:U150"/>
    <mergeCell ref="T152:U153"/>
    <mergeCell ref="N154:O155"/>
    <mergeCell ref="P150:Q150"/>
    <mergeCell ref="R150:S150"/>
    <mergeCell ref="R152:S153"/>
    <mergeCell ref="N152:O153"/>
    <mergeCell ref="P123:Q123"/>
    <mergeCell ref="T148:U148"/>
    <mergeCell ref="B149:C149"/>
    <mergeCell ref="D149:E149"/>
    <mergeCell ref="J149:K149"/>
    <mergeCell ref="N149:O149"/>
    <mergeCell ref="P149:Q149"/>
    <mergeCell ref="R149:S149"/>
    <mergeCell ref="T149:U149"/>
    <mergeCell ref="B148:C148"/>
    <mergeCell ref="B123:C123"/>
    <mergeCell ref="R123:S123"/>
    <mergeCell ref="D148:E148"/>
    <mergeCell ref="J148:K148"/>
    <mergeCell ref="N148:O148"/>
    <mergeCell ref="P148:Q148"/>
    <mergeCell ref="P130:Q130"/>
    <mergeCell ref="R130:S130"/>
    <mergeCell ref="P139:Q139"/>
    <mergeCell ref="R139:S139"/>
    <mergeCell ref="B122:C122"/>
    <mergeCell ref="D122:E122"/>
    <mergeCell ref="J122:K122"/>
    <mergeCell ref="N122:O122"/>
    <mergeCell ref="D115:E115"/>
    <mergeCell ref="J115:K115"/>
    <mergeCell ref="N115:O115"/>
    <mergeCell ref="T123:U123"/>
    <mergeCell ref="P122:Q122"/>
    <mergeCell ref="R122:S122"/>
    <mergeCell ref="T122:U122"/>
    <mergeCell ref="D123:E123"/>
    <mergeCell ref="J123:K123"/>
    <mergeCell ref="N123:O123"/>
    <mergeCell ref="B118:S119"/>
    <mergeCell ref="T118:U119"/>
    <mergeCell ref="B120:G121"/>
    <mergeCell ref="H120:L121"/>
    <mergeCell ref="M120:S121"/>
    <mergeCell ref="T120:U121"/>
    <mergeCell ref="P115:Q115"/>
    <mergeCell ref="T109:U110"/>
    <mergeCell ref="B111:S111"/>
    <mergeCell ref="T111:U111"/>
    <mergeCell ref="B112:G113"/>
    <mergeCell ref="H112:L113"/>
    <mergeCell ref="T115:U115"/>
    <mergeCell ref="T112:U113"/>
    <mergeCell ref="B109:S110"/>
    <mergeCell ref="R115:S115"/>
    <mergeCell ref="B116:S117"/>
    <mergeCell ref="T116:U117"/>
    <mergeCell ref="B114:C114"/>
    <mergeCell ref="D114:E114"/>
    <mergeCell ref="N114:O114"/>
    <mergeCell ref="P114:Q114"/>
    <mergeCell ref="R114:S114"/>
    <mergeCell ref="T114:U114"/>
    <mergeCell ref="B115:C115"/>
    <mergeCell ref="J114:K114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P100:Q100"/>
    <mergeCell ref="R100:S100"/>
    <mergeCell ref="H98:L99"/>
    <mergeCell ref="B100:C100"/>
    <mergeCell ref="D100:E100"/>
    <mergeCell ref="B93:C93"/>
    <mergeCell ref="T95:U96"/>
    <mergeCell ref="B97:S97"/>
    <mergeCell ref="T97:U97"/>
    <mergeCell ref="B94:C94"/>
    <mergeCell ref="D94:E94"/>
    <mergeCell ref="J94:K94"/>
    <mergeCell ref="N94:O94"/>
    <mergeCell ref="P93:Q93"/>
    <mergeCell ref="R93:S93"/>
    <mergeCell ref="T91:U92"/>
    <mergeCell ref="T98:U99"/>
    <mergeCell ref="T93:U93"/>
    <mergeCell ref="P94:Q94"/>
    <mergeCell ref="R94:S94"/>
    <mergeCell ref="T94:U94"/>
    <mergeCell ref="M91:S92"/>
    <mergeCell ref="B87:S89"/>
    <mergeCell ref="T87:U89"/>
    <mergeCell ref="D93:E93"/>
    <mergeCell ref="B90:S90"/>
    <mergeCell ref="T90:U90"/>
    <mergeCell ref="B91:G92"/>
    <mergeCell ref="H91:L92"/>
    <mergeCell ref="J93:K93"/>
    <mergeCell ref="N93:O9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B104:S104"/>
    <mergeCell ref="T104:U104"/>
    <mergeCell ref="B105:G106"/>
    <mergeCell ref="H105:L106"/>
    <mergeCell ref="M105:S106"/>
    <mergeCell ref="T105:U106"/>
    <mergeCell ref="J107:K107"/>
    <mergeCell ref="N107:O107"/>
    <mergeCell ref="P107:Q107"/>
    <mergeCell ref="R107:S107"/>
    <mergeCell ref="B102:S103"/>
    <mergeCell ref="T102:U103"/>
    <mergeCell ref="T85:U85"/>
    <mergeCell ref="B86:C86"/>
    <mergeCell ref="D86:E86"/>
    <mergeCell ref="J86:K86"/>
    <mergeCell ref="N86:O86"/>
    <mergeCell ref="P86:Q86"/>
    <mergeCell ref="R86:S86"/>
    <mergeCell ref="T86:U86"/>
    <mergeCell ref="B85:C85"/>
    <mergeCell ref="D85:E85"/>
    <mergeCell ref="J85:K85"/>
    <mergeCell ref="N85:O85"/>
    <mergeCell ref="P85:Q85"/>
    <mergeCell ref="R85:S85"/>
    <mergeCell ref="M83:S84"/>
    <mergeCell ref="T83:U84"/>
    <mergeCell ref="B80:S81"/>
    <mergeCell ref="T80:U81"/>
    <mergeCell ref="B82:S82"/>
    <mergeCell ref="T82:U82"/>
    <mergeCell ref="B83:G84"/>
    <mergeCell ref="H83:L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B75:S75"/>
    <mergeCell ref="T75:U75"/>
    <mergeCell ref="B76:G77"/>
    <mergeCell ref="H76:L77"/>
    <mergeCell ref="J78:K78"/>
    <mergeCell ref="N78:O78"/>
    <mergeCell ref="P78:Q78"/>
    <mergeCell ref="R78:S78"/>
    <mergeCell ref="B65:C65"/>
    <mergeCell ref="D65:E65"/>
    <mergeCell ref="J65:K65"/>
    <mergeCell ref="M65:N65"/>
    <mergeCell ref="P64:Q64"/>
    <mergeCell ref="R64:S64"/>
    <mergeCell ref="M76:S77"/>
    <mergeCell ref="T76:U77"/>
    <mergeCell ref="T64:U64"/>
    <mergeCell ref="P65:Q65"/>
    <mergeCell ref="R65:S65"/>
    <mergeCell ref="T65:U65"/>
    <mergeCell ref="B73:S74"/>
    <mergeCell ref="T73:U74"/>
    <mergeCell ref="B64:C64"/>
    <mergeCell ref="D64:E64"/>
    <mergeCell ref="J64:K64"/>
    <mergeCell ref="M64:N64"/>
    <mergeCell ref="B62:G63"/>
    <mergeCell ref="H62:L63"/>
    <mergeCell ref="M62:S63"/>
    <mergeCell ref="T62:U63"/>
    <mergeCell ref="B61:S61"/>
    <mergeCell ref="T61:U61"/>
    <mergeCell ref="Q57:R57"/>
    <mergeCell ref="S57:T57"/>
    <mergeCell ref="Q58:R58"/>
    <mergeCell ref="S58:T58"/>
    <mergeCell ref="B57:C57"/>
    <mergeCell ref="D57:E57"/>
    <mergeCell ref="J57:K57"/>
    <mergeCell ref="N57:O57"/>
    <mergeCell ref="B59:S60"/>
    <mergeCell ref="T59:U60"/>
    <mergeCell ref="B58:C58"/>
    <mergeCell ref="D58:E58"/>
    <mergeCell ref="J58:K58"/>
    <mergeCell ref="N58:O58"/>
    <mergeCell ref="B55:G56"/>
    <mergeCell ref="H55:L56"/>
    <mergeCell ref="M55:S56"/>
    <mergeCell ref="T55:U56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3:C43"/>
    <mergeCell ref="D43:E43"/>
    <mergeCell ref="B37:S39"/>
    <mergeCell ref="T37:U39"/>
    <mergeCell ref="B40:S40"/>
    <mergeCell ref="T40:U40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B32:S32"/>
    <mergeCell ref="M33:S34"/>
    <mergeCell ref="T32:U32"/>
    <mergeCell ref="B33:G34"/>
    <mergeCell ref="H33:L34"/>
    <mergeCell ref="J35:K35"/>
    <mergeCell ref="N35:O35"/>
    <mergeCell ref="P35:Q35"/>
    <mergeCell ref="R35:S35"/>
    <mergeCell ref="J29:K29"/>
    <mergeCell ref="N29:O29"/>
    <mergeCell ref="D28:E28"/>
    <mergeCell ref="J28:K28"/>
    <mergeCell ref="N28:O28"/>
    <mergeCell ref="T33:U34"/>
    <mergeCell ref="T28:U28"/>
    <mergeCell ref="P29:Q29"/>
    <mergeCell ref="R29:S29"/>
    <mergeCell ref="T29:U29"/>
    <mergeCell ref="B30:S31"/>
    <mergeCell ref="T30:U31"/>
    <mergeCell ref="B29:C29"/>
    <mergeCell ref="D29:E29"/>
    <mergeCell ref="B28:C28"/>
    <mergeCell ref="P28:Q28"/>
    <mergeCell ref="B25:S25"/>
    <mergeCell ref="T25:U25"/>
    <mergeCell ref="B26:G27"/>
    <mergeCell ref="H26:L27"/>
    <mergeCell ref="M26:S27"/>
    <mergeCell ref="T26:U27"/>
    <mergeCell ref="R28:S28"/>
    <mergeCell ref="P21:Q21"/>
    <mergeCell ref="R21:S21"/>
    <mergeCell ref="T21:U21"/>
    <mergeCell ref="T22:U24"/>
    <mergeCell ref="B22:S24"/>
    <mergeCell ref="B21:C21"/>
    <mergeCell ref="D21:E21"/>
    <mergeCell ref="J21:K21"/>
    <mergeCell ref="N21:O21"/>
    <mergeCell ref="P20:Q20"/>
    <mergeCell ref="R20:S20"/>
    <mergeCell ref="T20:U20"/>
    <mergeCell ref="B18:G19"/>
    <mergeCell ref="H18:L19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R13:S13"/>
    <mergeCell ref="T13:U13"/>
    <mergeCell ref="B14:S14"/>
    <mergeCell ref="B15:S15"/>
    <mergeCell ref="B13:D13"/>
    <mergeCell ref="K13:L13"/>
    <mergeCell ref="M13:N13"/>
    <mergeCell ref="P13:Q13"/>
    <mergeCell ref="M10:S11"/>
    <mergeCell ref="R12:S12"/>
    <mergeCell ref="T12:U12"/>
    <mergeCell ref="B12:D12"/>
    <mergeCell ref="K12:L12"/>
    <mergeCell ref="M12:N12"/>
    <mergeCell ref="P12:Q12"/>
    <mergeCell ref="H3:K4"/>
    <mergeCell ref="L3:L5"/>
    <mergeCell ref="T10:U11"/>
    <mergeCell ref="B6:S8"/>
    <mergeCell ref="T6:U8"/>
    <mergeCell ref="B9:S9"/>
    <mergeCell ref="T9:U9"/>
    <mergeCell ref="R3:S5"/>
    <mergeCell ref="B10:G11"/>
    <mergeCell ref="H10:L11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A73:A74"/>
    <mergeCell ref="A80:A81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105:A106"/>
    <mergeCell ref="A83:A84"/>
    <mergeCell ref="A116:A117"/>
    <mergeCell ref="A118:A119"/>
    <mergeCell ref="A102:A103"/>
    <mergeCell ref="A112:A113"/>
    <mergeCell ref="A91:A92"/>
    <mergeCell ref="A87:A89"/>
    <mergeCell ref="M154:M155"/>
    <mergeCell ref="A120:A121"/>
    <mergeCell ref="A95:A96"/>
    <mergeCell ref="A109:A110"/>
    <mergeCell ref="A98:A99"/>
    <mergeCell ref="B95:S96"/>
    <mergeCell ref="J100:K100"/>
    <mergeCell ref="N100:O100"/>
    <mergeCell ref="M98:S99"/>
    <mergeCell ref="M112:S113"/>
    <mergeCell ref="A2:I2"/>
    <mergeCell ref="T3:U5"/>
    <mergeCell ref="P154:Q155"/>
    <mergeCell ref="B152:C153"/>
    <mergeCell ref="D152:E153"/>
    <mergeCell ref="F152:F153"/>
    <mergeCell ref="H152:H153"/>
    <mergeCell ref="I152:I153"/>
    <mergeCell ref="J152:K153"/>
    <mergeCell ref="A76:A77"/>
    <mergeCell ref="A66:A67"/>
    <mergeCell ref="B66:S67"/>
    <mergeCell ref="T66:U67"/>
    <mergeCell ref="B68:S68"/>
    <mergeCell ref="T68:U68"/>
    <mergeCell ref="A69:A70"/>
    <mergeCell ref="B69:G70"/>
    <mergeCell ref="H69:L70"/>
    <mergeCell ref="M69:S70"/>
    <mergeCell ref="M72:N72"/>
    <mergeCell ref="T69:U70"/>
    <mergeCell ref="B71:C71"/>
    <mergeCell ref="D71:E71"/>
    <mergeCell ref="J71:K71"/>
    <mergeCell ref="M71:N71"/>
    <mergeCell ref="P71:Q71"/>
    <mergeCell ref="R71:S71"/>
    <mergeCell ref="T71:U71"/>
    <mergeCell ref="P72:Q72"/>
    <mergeCell ref="R72:S72"/>
    <mergeCell ref="T72:U72"/>
    <mergeCell ref="A124:A125"/>
    <mergeCell ref="B124:S125"/>
    <mergeCell ref="T124:U125"/>
    <mergeCell ref="B98:G99"/>
    <mergeCell ref="B72:C72"/>
    <mergeCell ref="D72:E72"/>
    <mergeCell ref="J72:K72"/>
    <mergeCell ref="T126:U127"/>
    <mergeCell ref="A128:A129"/>
    <mergeCell ref="B128:G129"/>
    <mergeCell ref="H128:L129"/>
    <mergeCell ref="M128:S129"/>
    <mergeCell ref="T128:U129"/>
    <mergeCell ref="J130:K130"/>
    <mergeCell ref="N130:O130"/>
    <mergeCell ref="A126:A127"/>
    <mergeCell ref="B126:S127"/>
    <mergeCell ref="T130:U130"/>
    <mergeCell ref="B131:C131"/>
    <mergeCell ref="D131:E131"/>
    <mergeCell ref="J131:K131"/>
    <mergeCell ref="N131:O131"/>
    <mergeCell ref="P131:Q131"/>
    <mergeCell ref="R131:S131"/>
    <mergeCell ref="T131:U131"/>
    <mergeCell ref="B130:C130"/>
    <mergeCell ref="D130:E130"/>
    <mergeCell ref="A132:A133"/>
    <mergeCell ref="B132:S133"/>
    <mergeCell ref="T132:U133"/>
    <mergeCell ref="A134:A135"/>
    <mergeCell ref="B134:S135"/>
    <mergeCell ref="T134:U135"/>
    <mergeCell ref="A136:A137"/>
    <mergeCell ref="B136:G137"/>
    <mergeCell ref="H136:L137"/>
    <mergeCell ref="M136:S137"/>
    <mergeCell ref="T136:U137"/>
    <mergeCell ref="B138:C138"/>
    <mergeCell ref="D138:E138"/>
    <mergeCell ref="J138:K138"/>
    <mergeCell ref="N138:O138"/>
    <mergeCell ref="P138:Q138"/>
    <mergeCell ref="R138:S138"/>
    <mergeCell ref="T138:U138"/>
    <mergeCell ref="T139:U139"/>
    <mergeCell ref="A140:A141"/>
    <mergeCell ref="B140:S141"/>
    <mergeCell ref="T140:U141"/>
    <mergeCell ref="B139:C139"/>
    <mergeCell ref="D139:E139"/>
    <mergeCell ref="J139:K139"/>
    <mergeCell ref="N139:O139"/>
    <mergeCell ref="T142:U143"/>
    <mergeCell ref="A144:A145"/>
    <mergeCell ref="B144:G145"/>
    <mergeCell ref="H144:L145"/>
    <mergeCell ref="M144:S145"/>
    <mergeCell ref="T144:U145"/>
    <mergeCell ref="D146:E146"/>
    <mergeCell ref="J146:K146"/>
    <mergeCell ref="N146:O146"/>
    <mergeCell ref="A142:A143"/>
    <mergeCell ref="B142:S143"/>
    <mergeCell ref="P146:Q146"/>
    <mergeCell ref="R146:S146"/>
    <mergeCell ref="T146:U146"/>
    <mergeCell ref="B147:C147"/>
    <mergeCell ref="D147:E147"/>
    <mergeCell ref="J147:K147"/>
    <mergeCell ref="N147:O147"/>
    <mergeCell ref="P147:Q147"/>
    <mergeCell ref="R147:S147"/>
    <mergeCell ref="T147:U147"/>
    <mergeCell ref="B146:C146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scale="75" r:id="rId1"/>
  <rowBreaks count="2" manualBreakCount="2">
    <brk id="44" max="21" man="1"/>
    <brk id="1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2011-07-06T04:23:29Z</cp:lastPrinted>
  <dcterms:created xsi:type="dcterms:W3CDTF">2011-07-06T03:25:57Z</dcterms:created>
  <dcterms:modified xsi:type="dcterms:W3CDTF">2011-07-06T04:25:52Z</dcterms:modified>
  <cp:category/>
  <cp:version/>
  <cp:contentType/>
  <cp:contentStatus/>
</cp:coreProperties>
</file>