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2" windowWidth="15480" windowHeight="7596" activeTab="0"/>
  </bookViews>
  <sheets>
    <sheet name="НМЦК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<sst xmlns="http://schemas.openxmlformats.org/spreadsheetml/2006/main" count="112" uniqueCount="59">
  <si>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</si>
  <si>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</si>
  <si>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</si>
  <si>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</si>
  <si>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</si>
  <si>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</si>
  <si>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</si>
  <si>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</si>
  <si>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</si>
  <si>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</si>
  <si>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</si>
  <si>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</si>
  <si>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Ед. тарифа</t>
  </si>
  <si>
    <t>Итого:</t>
  </si>
  <si>
    <t>Всего:</t>
  </si>
  <si>
    <t>МБОУ "СОШ №2"</t>
  </si>
  <si>
    <t>IV. Обоснование начальной (максимальной) цены гражданско-правового договора на поставку мягкого инвентаря и спецодежды.</t>
  </si>
  <si>
    <t>шт.</t>
  </si>
  <si>
    <t>пара</t>
  </si>
  <si>
    <t>-</t>
  </si>
  <si>
    <r>
      <t xml:space="preserve">Способ размещения заказа: </t>
    </r>
    <r>
      <rPr>
        <sz val="12"/>
        <rFont val="Times New Roman"/>
        <family val="1"/>
      </rPr>
      <t xml:space="preserve">аукцион в электронный форме </t>
    </r>
  </si>
  <si>
    <t>Исполнитель: бухгалтер Иванова Л.Г.                             _____________________</t>
  </si>
  <si>
    <t>Дата составления сводной  таблицы 07.07.2014 года</t>
  </si>
  <si>
    <t>Индивидуальный предприниматель Лещева Елена Анатольевна</t>
  </si>
  <si>
    <t>628240, Тюменская область, г. Советский, ул. Советская, д. 2-А, тел.(34675)3-75-60, e-mail: lis_yug@mail.ru, коммерческое предложение №1391 от 06.06.2014г.</t>
  </si>
  <si>
    <t>Индивидуальный предприниматель Рожков Олег Михайлович</t>
  </si>
  <si>
    <t>Индивидуальный предприниматель Сотникова Оксана Витальевна</t>
  </si>
  <si>
    <t>628240, Тюменская область, г. Советский, ул. Калинина, д. 27, тел./факс (34675)3-85-90, e-mail: spetsodezhda86@bk.ru, коммерческое предложение №1436 от 14.06.2014г.</t>
  </si>
  <si>
    <t>Индивидуальный предприниматель Цурикова Ольга Сергеевна</t>
  </si>
  <si>
    <t>628263, Тюменская область, ХМАО-Югра, г. Югорск, ул. Газовиков, д. 6-А, тел.(922)24-33333, факс (34675)2-37-57, e-mail: a.tsurikoffa@mail.ru, коммерческое предложение №1449 от 17.06.2014г.</t>
  </si>
  <si>
    <t>628260, Тюменская область, ХМАО-Югра, г. Югорск, ул. Механизаторов, д. 19, корп. Б, кв. 28, тел.(34675)2-90-65, (922)651-8589, коммерческое предложение №1392 от 06.06.2014г.</t>
  </si>
  <si>
    <t>Ткань: х/б. Цвет: белый. Размер: 48</t>
  </si>
  <si>
    <t>Фартук</t>
  </si>
  <si>
    <t>Ткань: х/б. Цвет: белый. Размер: 58</t>
  </si>
  <si>
    <t>Ткань: нейлон, светлых тонов. Размер: 50</t>
  </si>
  <si>
    <t>Фартук нейлоновый</t>
  </si>
  <si>
    <t>Ткань: нейлон, светлых тонов. Размер: 56</t>
  </si>
  <si>
    <t>Изготовлены из литой резины. Внутреннее тканевое покрытие. Рифленая подошва препятствует скольжению. Цвет черный. Размер 43</t>
  </si>
  <si>
    <t>Сапоги резиновые</t>
  </si>
  <si>
    <t>Фильтрующая полумаска, не менее 2 клапанов вдоха, не менее 1 клапан выдоха</t>
  </si>
  <si>
    <t>Респиратор</t>
  </si>
  <si>
    <t>Подошва: пористая резина. Метод крепления: прошивной. Цвет: белый. Размер 35</t>
  </si>
  <si>
    <t>Тапочки кожаные</t>
  </si>
  <si>
    <t>Подошва: пористая резина. Метод крепления: прошивной. Цвет: белый. Размер 36</t>
  </si>
  <si>
    <t>Подошва: пористая резина. Метод крепления: прошивной. Цвет: белый. Размер 37</t>
  </si>
  <si>
    <t>Подошва: пористая резина. Метод крепления: прошивной. Цвет: белый. Размер 38</t>
  </si>
  <si>
    <t>Подошва: пористая резина. Метод крепления: прошивной. Цвет: белый. Размер 39</t>
  </si>
  <si>
    <t>Подошва: пористая резина. Метод крепления: прошивной. Цвет: белый. Размер 40</t>
  </si>
  <si>
    <t>Подошва: пористая резина. Метод крепления: прошивной. Цвет: белый. Размер 41</t>
  </si>
  <si>
    <t>Плащ с центральной застежкой на пуговицах. Швы проклеены изнутри. Ткань: полиэстер. Размер 58</t>
  </si>
  <si>
    <t>Плащ непромокаемый</t>
  </si>
  <si>
    <t>Плащ с центральной застежкой на пуговицах. Швы проклеены изнутри. Ткань: полиэстер. Размер 52</t>
  </si>
  <si>
    <t>Полушубок прямого силуэта со смещенной застежкой на навесные петли и пуговицы, с отложным воротником, прорезными карманами с «листочкой». Материал: мех овчина. Размер 58</t>
  </si>
  <si>
    <t>Полушубок</t>
  </si>
  <si>
    <t>Материал: 100% шерсть. Цвет серый. Размер 43</t>
  </si>
  <si>
    <t>Валенки</t>
  </si>
  <si>
    <t>Материал резина. Размер 40</t>
  </si>
  <si>
    <t>Галоши</t>
  </si>
  <si>
    <t>Итого: Начальная (максимальная) цена контракта: 49 100 (сорок девять тысяч сто) рублей 55 копеек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</si>
</sst>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6"/>
      <name val="Calibri"/>
      <family val="2"/>
    </font>
    <font>
      <b/>
      <sz val="16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" fillId="32" borderId="0" xfId="0" applyFont="1" applyFill="1" applyAlignment="1">
      <alignment/>
    </xf>
    <xf numFmtId="0" fontId="14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/>
    </xf>
    <xf numFmtId="0" fontId="13" fillId="32" borderId="0" xfId="0" applyFont="1" applyFill="1" applyAlignment="1">
      <alignment/>
    </xf>
    <xf numFmtId="0" fontId="11" fillId="32" borderId="10" xfId="0" applyFont="1" applyFill="1" applyBorder="1" applyAlignment="1">
      <alignment vertical="center" wrapText="1"/>
    </xf>
    <xf numFmtId="0" fontId="6" fillId="32" borderId="0" xfId="0" applyFont="1" applyFill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/>
    </xf>
    <xf numFmtId="2" fontId="12" fillId="32" borderId="10" xfId="0" applyNumberFormat="1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12" fillId="32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12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/>
    </xf>
    <xf numFmtId="170" fontId="3" fillId="32" borderId="13" xfId="0" applyNumberFormat="1" applyFont="1" applyFill="1" applyBorder="1" applyAlignment="1">
      <alignment/>
    </xf>
    <xf numFmtId="0" fontId="15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16" fillId="32" borderId="0" xfId="0" applyFont="1" applyFill="1" applyAlignment="1">
      <alignment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12" fillId="32" borderId="0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  <xf numFmtId="2" fontId="8" fillId="32" borderId="11" xfId="0" applyNumberFormat="1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50" fillId="32" borderId="15" xfId="0" applyFont="1" applyFill="1" applyBorder="1" applyAlignment="1">
      <alignment horizontal="justify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2" fontId="12" fillId="32" borderId="11" xfId="0" applyNumberFormat="1" applyFont="1" applyFill="1" applyBorder="1" applyAlignment="1">
      <alignment/>
    </xf>
    <xf numFmtId="0" fontId="8" fillId="32" borderId="17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left" vertical="top" wrapText="1"/>
    </xf>
    <xf numFmtId="0" fontId="8" fillId="32" borderId="13" xfId="0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view="pageBreakPreview" zoomScaleNormal="70" zoomScaleSheetLayoutView="100" zoomScalePageLayoutView="0" workbookViewId="0" topLeftCell="A1">
      <selection activeCell="L37" sqref="L37"/>
    </sheetView>
  </sheetViews>
  <sheetFormatPr defaultColWidth="9.140625" defaultRowHeight="15"/>
  <cols>
    <col min="1" max="1" width="10.28125" style="1" customWidth="1"/>
    <col min="2" max="2" width="26.421875" style="4" customWidth="1"/>
    <col min="3" max="3" width="84.57421875" style="1" customWidth="1"/>
    <col min="4" max="4" width="0.2890625" style="1" customWidth="1"/>
    <col min="5" max="5" width="7.421875" style="1" customWidth="1"/>
    <col min="6" max="6" width="7.28125" style="1" customWidth="1"/>
    <col min="7" max="7" width="6.8515625" style="1" customWidth="1"/>
    <col min="8" max="8" width="9.7109375" style="1" customWidth="1"/>
    <col min="9" max="9" width="8.00390625" style="1" customWidth="1"/>
    <col min="10" max="10" width="7.8515625" style="1" customWidth="1"/>
    <col min="11" max="11" width="9.140625" style="1" customWidth="1"/>
    <col min="12" max="12" width="14.140625" style="1" customWidth="1"/>
    <col min="13" max="16384" width="9.140625" style="1" customWidth="1"/>
  </cols>
  <sheetData>
    <row r="1" spans="1:2" s="19" customFormat="1" ht="15">
      <c r="A1" s="27"/>
      <c r="B1" s="26" t="s">
        <v>16</v>
      </c>
    </row>
    <row r="2" s="25" customFormat="1" ht="15">
      <c r="A2" s="24" t="s">
        <v>20</v>
      </c>
    </row>
    <row r="3" spans="1:12" s="19" customFormat="1" ht="75.7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12</v>
      </c>
      <c r="F3" s="47" t="s">
        <v>4</v>
      </c>
      <c r="G3" s="47" t="s">
        <v>5</v>
      </c>
      <c r="H3" s="47"/>
      <c r="I3" s="47"/>
      <c r="J3" s="47"/>
      <c r="K3" s="48" t="s">
        <v>10</v>
      </c>
      <c r="L3" s="48" t="s">
        <v>11</v>
      </c>
    </row>
    <row r="4" spans="1:12" s="19" customFormat="1" ht="31.5" customHeight="1" thickBot="1">
      <c r="A4" s="47"/>
      <c r="B4" s="47"/>
      <c r="C4" s="47"/>
      <c r="D4" s="47"/>
      <c r="E4" s="47"/>
      <c r="F4" s="47"/>
      <c r="G4" s="34" t="s">
        <v>6</v>
      </c>
      <c r="H4" s="34" t="s">
        <v>7</v>
      </c>
      <c r="I4" s="34" t="s">
        <v>8</v>
      </c>
      <c r="J4" s="34" t="s">
        <v>9</v>
      </c>
      <c r="K4" s="49"/>
      <c r="L4" s="49"/>
    </row>
    <row r="5" spans="1:12" ht="15" customHeight="1" thickBot="1">
      <c r="A5" s="42">
        <v>1</v>
      </c>
      <c r="B5" s="11" t="s">
        <v>32</v>
      </c>
      <c r="C5" s="38" t="s">
        <v>31</v>
      </c>
      <c r="D5" s="11"/>
      <c r="E5" s="11" t="s">
        <v>17</v>
      </c>
      <c r="F5" s="12">
        <v>8</v>
      </c>
      <c r="G5" s="13">
        <v>425</v>
      </c>
      <c r="H5" s="13">
        <v>300</v>
      </c>
      <c r="I5" s="13">
        <v>200</v>
      </c>
      <c r="J5" s="13">
        <v>290</v>
      </c>
      <c r="K5" s="33">
        <f>(G5+H5+I5+J5)/4</f>
        <v>303.75</v>
      </c>
      <c r="L5" s="33">
        <f>K5</f>
        <v>303.75</v>
      </c>
    </row>
    <row r="6" spans="1:12" s="6" customFormat="1" ht="15" thickBot="1">
      <c r="A6" s="43"/>
      <c r="B6" s="14" t="s">
        <v>13</v>
      </c>
      <c r="C6" s="5"/>
      <c r="D6" s="15"/>
      <c r="E6" s="16"/>
      <c r="F6" s="16"/>
      <c r="G6" s="17"/>
      <c r="H6" s="17"/>
      <c r="I6" s="17"/>
      <c r="J6" s="17"/>
      <c r="K6" s="9"/>
      <c r="L6" s="10">
        <f>L5*F5</f>
        <v>2430</v>
      </c>
    </row>
    <row r="7" spans="1:12" ht="14.25" customHeight="1" thickBot="1">
      <c r="A7" s="42">
        <v>2</v>
      </c>
      <c r="B7" s="11" t="s">
        <v>32</v>
      </c>
      <c r="C7" s="38" t="s">
        <v>33</v>
      </c>
      <c r="D7" s="11"/>
      <c r="E7" s="11" t="s">
        <v>17</v>
      </c>
      <c r="F7" s="12">
        <v>9</v>
      </c>
      <c r="G7" s="13">
        <v>425</v>
      </c>
      <c r="H7" s="13">
        <v>300</v>
      </c>
      <c r="I7" s="13">
        <v>200</v>
      </c>
      <c r="J7" s="13">
        <v>290</v>
      </c>
      <c r="K7" s="33">
        <f>(J7+I7+H7+G7)/4</f>
        <v>303.75</v>
      </c>
      <c r="L7" s="33">
        <f>K7</f>
        <v>303.75</v>
      </c>
    </row>
    <row r="8" spans="1:12" s="6" customFormat="1" ht="15" thickBot="1">
      <c r="A8" s="43"/>
      <c r="B8" s="14" t="s">
        <v>13</v>
      </c>
      <c r="C8" s="5"/>
      <c r="D8" s="15"/>
      <c r="E8" s="16"/>
      <c r="F8" s="16"/>
      <c r="G8" s="17"/>
      <c r="H8" s="17"/>
      <c r="I8" s="17"/>
      <c r="J8" s="17"/>
      <c r="K8" s="9"/>
      <c r="L8" s="10">
        <f>L7*F7</f>
        <v>2733.75</v>
      </c>
    </row>
    <row r="9" spans="1:12" ht="15.75" customHeight="1" thickBot="1">
      <c r="A9" s="42">
        <v>3</v>
      </c>
      <c r="B9" s="11" t="s">
        <v>35</v>
      </c>
      <c r="C9" s="38" t="s">
        <v>34</v>
      </c>
      <c r="D9" s="11"/>
      <c r="E9" s="11" t="s">
        <v>17</v>
      </c>
      <c r="F9" s="12">
        <v>5</v>
      </c>
      <c r="G9" s="13">
        <v>260</v>
      </c>
      <c r="H9" s="13">
        <v>300</v>
      </c>
      <c r="I9" s="13">
        <v>150</v>
      </c>
      <c r="J9" s="13">
        <v>200</v>
      </c>
      <c r="K9" s="33">
        <f>(J9+I9+H9+G9)/4</f>
        <v>227.5</v>
      </c>
      <c r="L9" s="33">
        <f>K9</f>
        <v>227.5</v>
      </c>
    </row>
    <row r="10" spans="1:12" s="6" customFormat="1" ht="15" thickBot="1">
      <c r="A10" s="43"/>
      <c r="B10" s="14" t="s">
        <v>13</v>
      </c>
      <c r="C10" s="5"/>
      <c r="D10" s="15"/>
      <c r="E10" s="16"/>
      <c r="F10" s="16"/>
      <c r="G10" s="17"/>
      <c r="H10" s="17"/>
      <c r="I10" s="17"/>
      <c r="J10" s="17"/>
      <c r="K10" s="9"/>
      <c r="L10" s="10">
        <f>L9*F9</f>
        <v>1137.5</v>
      </c>
    </row>
    <row r="11" spans="1:12" ht="14.25" customHeight="1" thickBot="1">
      <c r="A11" s="42">
        <v>4</v>
      </c>
      <c r="B11" s="11" t="s">
        <v>35</v>
      </c>
      <c r="C11" s="38" t="s">
        <v>36</v>
      </c>
      <c r="D11" s="11"/>
      <c r="E11" s="11" t="s">
        <v>17</v>
      </c>
      <c r="F11" s="12">
        <v>5</v>
      </c>
      <c r="G11" s="13">
        <v>260</v>
      </c>
      <c r="H11" s="13">
        <v>300</v>
      </c>
      <c r="I11" s="13">
        <v>150</v>
      </c>
      <c r="J11" s="13">
        <v>200</v>
      </c>
      <c r="K11" s="33">
        <f>(J11+I11+H11+G11)/4</f>
        <v>227.5</v>
      </c>
      <c r="L11" s="33">
        <f>K11</f>
        <v>227.5</v>
      </c>
    </row>
    <row r="12" spans="1:12" s="6" customFormat="1" ht="15" thickBot="1">
      <c r="A12" s="43"/>
      <c r="B12" s="14" t="s">
        <v>13</v>
      </c>
      <c r="C12" s="5"/>
      <c r="D12" s="15"/>
      <c r="E12" s="16"/>
      <c r="F12" s="16"/>
      <c r="G12" s="17"/>
      <c r="H12" s="17"/>
      <c r="I12" s="17"/>
      <c r="J12" s="17"/>
      <c r="K12" s="9"/>
      <c r="L12" s="10">
        <f>L11*F11</f>
        <v>1137.5</v>
      </c>
    </row>
    <row r="13" spans="1:12" ht="25.5" customHeight="1" thickBot="1">
      <c r="A13" s="42">
        <v>5</v>
      </c>
      <c r="B13" s="11" t="s">
        <v>38</v>
      </c>
      <c r="C13" s="38" t="s">
        <v>37</v>
      </c>
      <c r="D13" s="11"/>
      <c r="E13" s="11" t="s">
        <v>18</v>
      </c>
      <c r="F13" s="12">
        <v>9</v>
      </c>
      <c r="G13" s="13">
        <v>480</v>
      </c>
      <c r="H13" s="13">
        <v>600</v>
      </c>
      <c r="I13" s="13">
        <v>350</v>
      </c>
      <c r="J13" s="13">
        <v>350</v>
      </c>
      <c r="K13" s="33">
        <f>(J13+I13+H13+G13)/4</f>
        <v>445</v>
      </c>
      <c r="L13" s="33">
        <f>K13</f>
        <v>445</v>
      </c>
    </row>
    <row r="14" spans="1:12" s="6" customFormat="1" ht="15" thickBot="1">
      <c r="A14" s="43"/>
      <c r="B14" s="14" t="s">
        <v>13</v>
      </c>
      <c r="C14" s="5"/>
      <c r="D14" s="15"/>
      <c r="E14" s="16"/>
      <c r="F14" s="16"/>
      <c r="G14" s="17"/>
      <c r="H14" s="17"/>
      <c r="I14" s="17"/>
      <c r="J14" s="17"/>
      <c r="K14" s="9"/>
      <c r="L14" s="10">
        <f>L13*F13</f>
        <v>4005</v>
      </c>
    </row>
    <row r="15" spans="1:12" ht="15" customHeight="1" thickBot="1">
      <c r="A15" s="42">
        <v>6</v>
      </c>
      <c r="B15" s="11" t="s">
        <v>40</v>
      </c>
      <c r="C15" s="38" t="s">
        <v>39</v>
      </c>
      <c r="D15" s="7"/>
      <c r="E15" s="7" t="s">
        <v>17</v>
      </c>
      <c r="F15" s="12">
        <v>2</v>
      </c>
      <c r="G15" s="13">
        <v>350</v>
      </c>
      <c r="H15" s="13">
        <v>350</v>
      </c>
      <c r="I15" s="13">
        <v>280</v>
      </c>
      <c r="J15" s="13">
        <v>300</v>
      </c>
      <c r="K15" s="33">
        <f>(J15+I15+H15+G15)/4</f>
        <v>320</v>
      </c>
      <c r="L15" s="33">
        <f>K15</f>
        <v>320</v>
      </c>
    </row>
    <row r="16" spans="1:12" s="6" customFormat="1" ht="15" thickBot="1">
      <c r="A16" s="43"/>
      <c r="B16" s="14" t="s">
        <v>13</v>
      </c>
      <c r="C16" s="5"/>
      <c r="D16" s="15"/>
      <c r="E16" s="16"/>
      <c r="F16" s="16"/>
      <c r="G16" s="39"/>
      <c r="H16" s="17"/>
      <c r="I16" s="17"/>
      <c r="J16" s="17"/>
      <c r="K16" s="9"/>
      <c r="L16" s="10">
        <f>L15*F15</f>
        <v>640</v>
      </c>
    </row>
    <row r="17" spans="1:12" ht="14.25" customHeight="1" thickBot="1">
      <c r="A17" s="42">
        <v>7</v>
      </c>
      <c r="B17" s="11" t="s">
        <v>42</v>
      </c>
      <c r="C17" s="38" t="s">
        <v>41</v>
      </c>
      <c r="D17" s="11"/>
      <c r="E17" s="11" t="s">
        <v>18</v>
      </c>
      <c r="F17" s="14">
        <v>2</v>
      </c>
      <c r="G17" s="36" t="s">
        <v>19</v>
      </c>
      <c r="H17" s="35">
        <v>490</v>
      </c>
      <c r="I17" s="13">
        <v>470</v>
      </c>
      <c r="J17" s="13">
        <v>470</v>
      </c>
      <c r="K17" s="33">
        <f>(J17+I17+H17)/3</f>
        <v>476.6666666666667</v>
      </c>
      <c r="L17" s="33">
        <f>K17</f>
        <v>476.6666666666667</v>
      </c>
    </row>
    <row r="18" spans="1:12" s="6" customFormat="1" ht="15" thickBot="1">
      <c r="A18" s="43"/>
      <c r="B18" s="14" t="s">
        <v>13</v>
      </c>
      <c r="C18" s="5"/>
      <c r="D18" s="15"/>
      <c r="E18" s="16"/>
      <c r="F18" s="16"/>
      <c r="G18" s="37"/>
      <c r="H18" s="17"/>
      <c r="I18" s="17"/>
      <c r="J18" s="17"/>
      <c r="K18" s="9"/>
      <c r="L18" s="10">
        <v>953.34</v>
      </c>
    </row>
    <row r="19" spans="1:12" ht="12.75" customHeight="1" thickBot="1">
      <c r="A19" s="42">
        <v>8</v>
      </c>
      <c r="B19" s="11" t="s">
        <v>42</v>
      </c>
      <c r="C19" s="38" t="s">
        <v>43</v>
      </c>
      <c r="D19" s="11"/>
      <c r="E19" s="11" t="s">
        <v>18</v>
      </c>
      <c r="F19" s="14">
        <v>5</v>
      </c>
      <c r="G19" s="36" t="s">
        <v>19</v>
      </c>
      <c r="H19" s="35">
        <v>490</v>
      </c>
      <c r="I19" s="13">
        <v>470</v>
      </c>
      <c r="J19" s="13">
        <v>470</v>
      </c>
      <c r="K19" s="33">
        <f>(J19+I19+H19)/3</f>
        <v>476.6666666666667</v>
      </c>
      <c r="L19" s="33">
        <f>K19</f>
        <v>476.6666666666667</v>
      </c>
    </row>
    <row r="20" spans="1:12" s="6" customFormat="1" ht="15" thickBot="1">
      <c r="A20" s="43"/>
      <c r="B20" s="14" t="s">
        <v>13</v>
      </c>
      <c r="C20" s="5"/>
      <c r="D20" s="15"/>
      <c r="E20" s="16"/>
      <c r="F20" s="16"/>
      <c r="G20" s="37"/>
      <c r="H20" s="17"/>
      <c r="I20" s="17"/>
      <c r="J20" s="17"/>
      <c r="K20" s="9"/>
      <c r="L20" s="10">
        <v>2383.35</v>
      </c>
    </row>
    <row r="21" spans="1:12" ht="13.5" customHeight="1" thickBot="1">
      <c r="A21" s="42">
        <v>9</v>
      </c>
      <c r="B21" s="11" t="s">
        <v>42</v>
      </c>
      <c r="C21" s="38" t="s">
        <v>44</v>
      </c>
      <c r="D21" s="11"/>
      <c r="E21" s="11" t="s">
        <v>18</v>
      </c>
      <c r="F21" s="14">
        <v>9</v>
      </c>
      <c r="G21" s="36" t="s">
        <v>19</v>
      </c>
      <c r="H21" s="35">
        <v>490</v>
      </c>
      <c r="I21" s="13">
        <v>470</v>
      </c>
      <c r="J21" s="13">
        <v>470</v>
      </c>
      <c r="K21" s="33">
        <f>(J21+I21+H21)/3</f>
        <v>476.6666666666667</v>
      </c>
      <c r="L21" s="33">
        <f>K21</f>
        <v>476.6666666666667</v>
      </c>
    </row>
    <row r="22" spans="1:12" s="6" customFormat="1" ht="15" thickBot="1">
      <c r="A22" s="43"/>
      <c r="B22" s="14" t="s">
        <v>13</v>
      </c>
      <c r="C22" s="5"/>
      <c r="D22" s="15"/>
      <c r="E22" s="16"/>
      <c r="F22" s="16"/>
      <c r="G22" s="37"/>
      <c r="H22" s="17"/>
      <c r="I22" s="17"/>
      <c r="J22" s="17"/>
      <c r="K22" s="9"/>
      <c r="L22" s="10">
        <v>4290.03</v>
      </c>
    </row>
    <row r="23" spans="1:12" ht="13.5" customHeight="1" thickBot="1">
      <c r="A23" s="42">
        <v>10</v>
      </c>
      <c r="B23" s="11" t="s">
        <v>42</v>
      </c>
      <c r="C23" s="38" t="s">
        <v>45</v>
      </c>
      <c r="D23" s="11"/>
      <c r="E23" s="11" t="s">
        <v>18</v>
      </c>
      <c r="F23" s="14">
        <v>13</v>
      </c>
      <c r="G23" s="36" t="s">
        <v>19</v>
      </c>
      <c r="H23" s="35">
        <v>490</v>
      </c>
      <c r="I23" s="13">
        <v>470</v>
      </c>
      <c r="J23" s="13">
        <v>470</v>
      </c>
      <c r="K23" s="33">
        <f>(J23+I23+H23)/3</f>
        <v>476.6666666666667</v>
      </c>
      <c r="L23" s="33">
        <f>K23</f>
        <v>476.6666666666667</v>
      </c>
    </row>
    <row r="24" spans="1:12" s="6" customFormat="1" ht="15" thickBot="1">
      <c r="A24" s="43"/>
      <c r="B24" s="14" t="s">
        <v>13</v>
      </c>
      <c r="C24" s="5"/>
      <c r="D24" s="15"/>
      <c r="E24" s="16"/>
      <c r="F24" s="16"/>
      <c r="G24" s="37"/>
      <c r="H24" s="17"/>
      <c r="I24" s="17"/>
      <c r="J24" s="17"/>
      <c r="K24" s="9"/>
      <c r="L24" s="10">
        <v>6196.71</v>
      </c>
    </row>
    <row r="25" spans="1:12" ht="13.5" customHeight="1" thickBot="1">
      <c r="A25" s="42">
        <v>11</v>
      </c>
      <c r="B25" s="11" t="s">
        <v>42</v>
      </c>
      <c r="C25" s="38" t="s">
        <v>46</v>
      </c>
      <c r="D25" s="11"/>
      <c r="E25" s="11" t="s">
        <v>18</v>
      </c>
      <c r="F25" s="14">
        <v>3</v>
      </c>
      <c r="G25" s="36" t="s">
        <v>19</v>
      </c>
      <c r="H25" s="35">
        <v>490</v>
      </c>
      <c r="I25" s="13">
        <v>470</v>
      </c>
      <c r="J25" s="13">
        <v>470</v>
      </c>
      <c r="K25" s="33">
        <f>(J25+I25+H25)/3</f>
        <v>476.6666666666667</v>
      </c>
      <c r="L25" s="33">
        <f>K25</f>
        <v>476.6666666666667</v>
      </c>
    </row>
    <row r="26" spans="1:12" s="6" customFormat="1" ht="15" thickBot="1">
      <c r="A26" s="43"/>
      <c r="B26" s="14" t="s">
        <v>13</v>
      </c>
      <c r="C26" s="5"/>
      <c r="D26" s="15"/>
      <c r="E26" s="16"/>
      <c r="F26" s="16"/>
      <c r="G26" s="37"/>
      <c r="H26" s="17"/>
      <c r="I26" s="17"/>
      <c r="J26" s="17"/>
      <c r="K26" s="9"/>
      <c r="L26" s="10">
        <v>1430.01</v>
      </c>
    </row>
    <row r="27" spans="1:12" ht="14.25" customHeight="1" thickBot="1">
      <c r="A27" s="42">
        <v>12</v>
      </c>
      <c r="B27" s="11" t="s">
        <v>42</v>
      </c>
      <c r="C27" s="38" t="s">
        <v>47</v>
      </c>
      <c r="D27" s="11"/>
      <c r="E27" s="11" t="s">
        <v>18</v>
      </c>
      <c r="F27" s="14">
        <v>3</v>
      </c>
      <c r="G27" s="36" t="s">
        <v>19</v>
      </c>
      <c r="H27" s="35">
        <v>490</v>
      </c>
      <c r="I27" s="13">
        <v>470</v>
      </c>
      <c r="J27" s="13">
        <v>470</v>
      </c>
      <c r="K27" s="33">
        <f>(J27+I27+H27)/3</f>
        <v>476.6666666666667</v>
      </c>
      <c r="L27" s="33">
        <f>K27</f>
        <v>476.6666666666667</v>
      </c>
    </row>
    <row r="28" spans="1:12" s="6" customFormat="1" ht="15" thickBot="1">
      <c r="A28" s="43"/>
      <c r="B28" s="14" t="s">
        <v>13</v>
      </c>
      <c r="C28" s="5"/>
      <c r="D28" s="15"/>
      <c r="E28" s="16"/>
      <c r="F28" s="16"/>
      <c r="G28" s="37"/>
      <c r="H28" s="17"/>
      <c r="I28" s="17"/>
      <c r="J28" s="17"/>
      <c r="K28" s="9"/>
      <c r="L28" s="10">
        <v>1430.01</v>
      </c>
    </row>
    <row r="29" spans="1:12" ht="16.5" customHeight="1" thickBot="1">
      <c r="A29" s="42">
        <v>13</v>
      </c>
      <c r="B29" s="11" t="s">
        <v>42</v>
      </c>
      <c r="C29" s="38" t="s">
        <v>48</v>
      </c>
      <c r="D29" s="11"/>
      <c r="E29" s="11" t="s">
        <v>18</v>
      </c>
      <c r="F29" s="14">
        <v>1</v>
      </c>
      <c r="G29" s="36" t="s">
        <v>19</v>
      </c>
      <c r="H29" s="35">
        <v>490</v>
      </c>
      <c r="I29" s="13">
        <v>470</v>
      </c>
      <c r="J29" s="13">
        <v>470</v>
      </c>
      <c r="K29" s="33">
        <f>(J29+I29+H29)/3</f>
        <v>476.6666666666667</v>
      </c>
      <c r="L29" s="33">
        <f>K29</f>
        <v>476.6666666666667</v>
      </c>
    </row>
    <row r="30" spans="1:12" s="6" customFormat="1" ht="15" thickBot="1">
      <c r="A30" s="43"/>
      <c r="B30" s="14" t="s">
        <v>13</v>
      </c>
      <c r="C30" s="5"/>
      <c r="D30" s="15"/>
      <c r="E30" s="16"/>
      <c r="F30" s="16"/>
      <c r="G30" s="40"/>
      <c r="H30" s="17"/>
      <c r="I30" s="17"/>
      <c r="J30" s="17"/>
      <c r="K30" s="9"/>
      <c r="L30" s="41">
        <f>L29*F29</f>
        <v>476.6666666666667</v>
      </c>
    </row>
    <row r="31" spans="1:12" ht="12.75" customHeight="1" thickBot="1">
      <c r="A31" s="42">
        <v>14</v>
      </c>
      <c r="B31" s="11" t="s">
        <v>50</v>
      </c>
      <c r="C31" s="38" t="s">
        <v>49</v>
      </c>
      <c r="D31" s="11"/>
      <c r="E31" s="11" t="s">
        <v>17</v>
      </c>
      <c r="F31" s="12">
        <v>1</v>
      </c>
      <c r="G31" s="13">
        <v>750</v>
      </c>
      <c r="H31" s="13">
        <v>350</v>
      </c>
      <c r="I31" s="13">
        <v>530</v>
      </c>
      <c r="J31" s="13">
        <v>350</v>
      </c>
      <c r="K31" s="33">
        <f>(G31+J31+I31+H31)/4</f>
        <v>495</v>
      </c>
      <c r="L31" s="33">
        <f>K31</f>
        <v>495</v>
      </c>
    </row>
    <row r="32" spans="1:12" s="6" customFormat="1" ht="15" thickBot="1">
      <c r="A32" s="43"/>
      <c r="B32" s="14" t="s">
        <v>13</v>
      </c>
      <c r="C32" s="5"/>
      <c r="D32" s="15"/>
      <c r="E32" s="16"/>
      <c r="F32" s="16"/>
      <c r="G32" s="17"/>
      <c r="H32" s="17"/>
      <c r="I32" s="17"/>
      <c r="J32" s="17"/>
      <c r="K32" s="9"/>
      <c r="L32" s="10">
        <f>L31*F31</f>
        <v>495</v>
      </c>
    </row>
    <row r="33" spans="1:12" ht="15" customHeight="1" thickBot="1">
      <c r="A33" s="42">
        <v>15</v>
      </c>
      <c r="B33" s="11" t="s">
        <v>50</v>
      </c>
      <c r="C33" s="38" t="s">
        <v>51</v>
      </c>
      <c r="D33" s="11"/>
      <c r="E33" s="11" t="s">
        <v>17</v>
      </c>
      <c r="F33" s="12">
        <v>2</v>
      </c>
      <c r="G33" s="13">
        <v>750</v>
      </c>
      <c r="H33" s="13">
        <v>350</v>
      </c>
      <c r="I33" s="13">
        <v>530</v>
      </c>
      <c r="J33" s="13">
        <v>350</v>
      </c>
      <c r="K33" s="33">
        <f>(J33+I33+H33+G33)/4</f>
        <v>495</v>
      </c>
      <c r="L33" s="33">
        <f>K33</f>
        <v>495</v>
      </c>
    </row>
    <row r="34" spans="1:12" s="6" customFormat="1" ht="15" thickBot="1">
      <c r="A34" s="43"/>
      <c r="B34" s="14" t="s">
        <v>13</v>
      </c>
      <c r="C34" s="5"/>
      <c r="D34" s="15"/>
      <c r="E34" s="16"/>
      <c r="F34" s="16"/>
      <c r="G34" s="17"/>
      <c r="H34" s="17"/>
      <c r="I34" s="17"/>
      <c r="J34" s="17"/>
      <c r="K34" s="9"/>
      <c r="L34" s="10">
        <f>L33*F33</f>
        <v>990</v>
      </c>
    </row>
    <row r="35" spans="1:12" ht="26.25" customHeight="1" thickBot="1">
      <c r="A35" s="42">
        <v>16</v>
      </c>
      <c r="B35" s="11" t="s">
        <v>53</v>
      </c>
      <c r="C35" s="38" t="s">
        <v>52</v>
      </c>
      <c r="D35" s="11"/>
      <c r="E35" s="11" t="s">
        <v>17</v>
      </c>
      <c r="F35" s="12">
        <v>4</v>
      </c>
      <c r="G35" s="13" t="s">
        <v>19</v>
      </c>
      <c r="H35" s="13">
        <v>3000</v>
      </c>
      <c r="I35" s="13">
        <v>5000</v>
      </c>
      <c r="J35" s="13">
        <v>3000</v>
      </c>
      <c r="K35" s="33">
        <f>(J35+I35+H35)/3</f>
        <v>3666.6666666666665</v>
      </c>
      <c r="L35" s="33">
        <f>K35</f>
        <v>3666.6666666666665</v>
      </c>
    </row>
    <row r="36" spans="1:12" s="6" customFormat="1" ht="15" thickBot="1">
      <c r="A36" s="43"/>
      <c r="B36" s="14" t="s">
        <v>13</v>
      </c>
      <c r="C36" s="5"/>
      <c r="D36" s="15"/>
      <c r="E36" s="16"/>
      <c r="F36" s="16"/>
      <c r="G36" s="17"/>
      <c r="H36" s="17"/>
      <c r="I36" s="17"/>
      <c r="J36" s="17"/>
      <c r="K36" s="9"/>
      <c r="L36" s="41">
        <v>14666.68</v>
      </c>
    </row>
    <row r="37" spans="1:12" ht="13.5" customHeight="1" thickBot="1">
      <c r="A37" s="42">
        <v>17</v>
      </c>
      <c r="B37" s="11" t="s">
        <v>55</v>
      </c>
      <c r="C37" s="38" t="s">
        <v>54</v>
      </c>
      <c r="D37" s="11"/>
      <c r="E37" s="11" t="s">
        <v>18</v>
      </c>
      <c r="F37" s="12">
        <v>2</v>
      </c>
      <c r="G37" s="13">
        <v>1550</v>
      </c>
      <c r="H37" s="13">
        <v>1500</v>
      </c>
      <c r="I37" s="13">
        <v>1100</v>
      </c>
      <c r="J37" s="13">
        <v>1100</v>
      </c>
      <c r="K37" s="33">
        <f>(J37+I37+H37+G37)/4</f>
        <v>1312.5</v>
      </c>
      <c r="L37" s="33">
        <f>K37</f>
        <v>1312.5</v>
      </c>
    </row>
    <row r="38" spans="1:12" s="6" customFormat="1" ht="15" thickBot="1">
      <c r="A38" s="43"/>
      <c r="B38" s="14" t="s">
        <v>13</v>
      </c>
      <c r="C38" s="5"/>
      <c r="D38" s="15"/>
      <c r="E38" s="16"/>
      <c r="F38" s="16"/>
      <c r="G38" s="17"/>
      <c r="H38" s="17"/>
      <c r="I38" s="17"/>
      <c r="J38" s="17"/>
      <c r="K38" s="9"/>
      <c r="L38" s="10">
        <f>L37*F37</f>
        <v>2625</v>
      </c>
    </row>
    <row r="39" spans="1:12" ht="13.5" customHeight="1" thickBot="1">
      <c r="A39" s="42">
        <v>18</v>
      </c>
      <c r="B39" s="11" t="s">
        <v>57</v>
      </c>
      <c r="C39" s="38" t="s">
        <v>56</v>
      </c>
      <c r="D39" s="11"/>
      <c r="E39" s="11" t="s">
        <v>18</v>
      </c>
      <c r="F39" s="12">
        <v>4</v>
      </c>
      <c r="G39" s="13">
        <v>250</v>
      </c>
      <c r="H39" s="13">
        <v>350</v>
      </c>
      <c r="I39" s="13">
        <v>240</v>
      </c>
      <c r="J39" s="13">
        <v>240</v>
      </c>
      <c r="K39" s="33">
        <f>(J39+I39+H39+G39)/4</f>
        <v>270</v>
      </c>
      <c r="L39" s="33">
        <f>K39</f>
        <v>270</v>
      </c>
    </row>
    <row r="40" spans="1:12" s="6" customFormat="1" ht="14.25">
      <c r="A40" s="43"/>
      <c r="B40" s="14" t="s">
        <v>13</v>
      </c>
      <c r="C40" s="5"/>
      <c r="D40" s="15"/>
      <c r="E40" s="16"/>
      <c r="F40" s="16"/>
      <c r="G40" s="17"/>
      <c r="H40" s="17"/>
      <c r="I40" s="17"/>
      <c r="J40" s="17"/>
      <c r="K40" s="9"/>
      <c r="L40" s="10">
        <f>L39*F39</f>
        <v>1080</v>
      </c>
    </row>
    <row r="41" spans="1:12" s="23" customFormat="1" ht="15">
      <c r="A41" s="20"/>
      <c r="B41" s="21" t="s">
        <v>14</v>
      </c>
      <c r="C41" s="21"/>
      <c r="D41" s="21"/>
      <c r="E41" s="21"/>
      <c r="F41" s="21"/>
      <c r="G41" s="21"/>
      <c r="H41" s="21"/>
      <c r="I41" s="21"/>
      <c r="J41" s="21"/>
      <c r="K41" s="21"/>
      <c r="L41" s="22">
        <f>L40+L38+L36+L34+L32+L30+L28+L26+L24+L22+L20+L18+L16+L14+L12+L10+L8+L6</f>
        <v>49100.54666666666</v>
      </c>
    </row>
    <row r="42" spans="1:12" ht="20.25">
      <c r="A42" s="8"/>
      <c r="B42" s="2"/>
      <c r="C42" s="8"/>
      <c r="D42" s="8"/>
      <c r="E42" s="8"/>
      <c r="F42" s="8"/>
      <c r="G42" s="8"/>
      <c r="H42" s="8"/>
      <c r="I42" s="8"/>
      <c r="J42" s="8"/>
      <c r="K42" s="8"/>
      <c r="L42" s="3"/>
    </row>
    <row r="43" spans="1:12" s="18" customFormat="1" ht="13.5">
      <c r="A43" s="18" t="s">
        <v>58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28"/>
    </row>
    <row r="44" spans="1:12" s="18" customFormat="1" ht="13.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28"/>
    </row>
    <row r="45" spans="1:12" s="18" customFormat="1" ht="47.25" customHeight="1">
      <c r="A45" s="31" t="s">
        <v>6</v>
      </c>
      <c r="B45" s="44" t="s">
        <v>23</v>
      </c>
      <c r="C45" s="45"/>
      <c r="D45" s="46" t="s">
        <v>24</v>
      </c>
      <c r="E45" s="46"/>
      <c r="F45" s="46"/>
      <c r="G45" s="46"/>
      <c r="H45" s="46"/>
      <c r="I45" s="46"/>
      <c r="J45" s="46"/>
      <c r="K45" s="46"/>
      <c r="L45" s="46"/>
    </row>
    <row r="46" spans="1:12" s="18" customFormat="1" ht="44.25" customHeight="1">
      <c r="A46" s="32" t="s">
        <v>7</v>
      </c>
      <c r="B46" s="44" t="s">
        <v>25</v>
      </c>
      <c r="C46" s="45"/>
      <c r="D46" s="46" t="s">
        <v>30</v>
      </c>
      <c r="E46" s="46"/>
      <c r="F46" s="46"/>
      <c r="G46" s="46"/>
      <c r="H46" s="46"/>
      <c r="I46" s="46"/>
      <c r="J46" s="46"/>
      <c r="K46" s="46"/>
      <c r="L46" s="46"/>
    </row>
    <row r="47" spans="1:12" s="18" customFormat="1" ht="45.75" customHeight="1">
      <c r="A47" s="32" t="s">
        <v>8</v>
      </c>
      <c r="B47" s="44" t="s">
        <v>26</v>
      </c>
      <c r="C47" s="45"/>
      <c r="D47" s="46" t="s">
        <v>27</v>
      </c>
      <c r="E47" s="46"/>
      <c r="F47" s="46"/>
      <c r="G47" s="46"/>
      <c r="H47" s="46"/>
      <c r="I47" s="46"/>
      <c r="J47" s="46"/>
      <c r="K47" s="46"/>
      <c r="L47" s="46"/>
    </row>
    <row r="48" spans="1:12" s="18" customFormat="1" ht="47.25" customHeight="1">
      <c r="A48" s="31" t="s">
        <v>9</v>
      </c>
      <c r="B48" s="44" t="s">
        <v>28</v>
      </c>
      <c r="C48" s="45"/>
      <c r="D48" s="46" t="s">
        <v>29</v>
      </c>
      <c r="E48" s="46"/>
      <c r="F48" s="46"/>
      <c r="G48" s="46"/>
      <c r="H48" s="46"/>
      <c r="I48" s="46"/>
      <c r="J48" s="46"/>
      <c r="K48" s="46"/>
      <c r="L48" s="46"/>
    </row>
    <row r="49" spans="1:12" s="18" customFormat="1" ht="13.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28"/>
    </row>
    <row r="50" spans="1:12" s="18" customFormat="1" ht="13.5">
      <c r="A50" s="30"/>
      <c r="B50" s="29" t="s">
        <v>15</v>
      </c>
      <c r="C50" s="29"/>
      <c r="D50" s="29"/>
      <c r="E50" s="30"/>
      <c r="F50" s="30"/>
      <c r="G50" s="30"/>
      <c r="H50" s="30"/>
      <c r="I50" s="30"/>
      <c r="J50" s="30"/>
      <c r="K50" s="30"/>
      <c r="L50" s="28"/>
    </row>
    <row r="51" spans="1:12" s="18" customFormat="1" ht="13.5">
      <c r="A51" s="30"/>
      <c r="B51" s="29" t="s">
        <v>21</v>
      </c>
      <c r="C51" s="29"/>
      <c r="D51" s="29"/>
      <c r="E51" s="30"/>
      <c r="F51" s="30"/>
      <c r="G51" s="30"/>
      <c r="H51" s="30"/>
      <c r="I51" s="30"/>
      <c r="J51" s="30"/>
      <c r="K51" s="30"/>
      <c r="L51" s="28"/>
    </row>
    <row r="52" spans="1:12" s="18" customFormat="1" ht="13.5">
      <c r="A52" s="30"/>
      <c r="B52" s="29" t="s">
        <v>22</v>
      </c>
      <c r="C52" s="29"/>
      <c r="D52" s="29"/>
      <c r="E52" s="30"/>
      <c r="F52" s="30"/>
      <c r="G52" s="30"/>
      <c r="H52" s="30"/>
      <c r="I52" s="30"/>
      <c r="J52" s="30"/>
      <c r="K52" s="30"/>
      <c r="L52" s="28"/>
    </row>
    <row r="53" spans="1:12" ht="20.25">
      <c r="A53" s="8"/>
      <c r="B53" s="2"/>
      <c r="C53" s="8"/>
      <c r="D53" s="8"/>
      <c r="E53" s="8"/>
      <c r="F53" s="8"/>
      <c r="G53" s="8"/>
      <c r="H53" s="8"/>
      <c r="I53" s="8"/>
      <c r="J53" s="8"/>
      <c r="K53" s="8"/>
      <c r="L53" s="3"/>
    </row>
  </sheetData>
  <sheetProtection/>
  <mergeCells count="35">
    <mergeCell ref="A37:A38"/>
    <mergeCell ref="A39:A40"/>
    <mergeCell ref="A27:A28"/>
    <mergeCell ref="A29:A30"/>
    <mergeCell ref="A31:A32"/>
    <mergeCell ref="A33:A34"/>
    <mergeCell ref="A35:A36"/>
    <mergeCell ref="B3:B4"/>
    <mergeCell ref="C3:C4"/>
    <mergeCell ref="A3:A4"/>
    <mergeCell ref="A7:A8"/>
    <mergeCell ref="B48:C48"/>
    <mergeCell ref="A5:A6"/>
    <mergeCell ref="A11:A12"/>
    <mergeCell ref="A13:A14"/>
    <mergeCell ref="A15:A16"/>
    <mergeCell ref="A9:A10"/>
    <mergeCell ref="G3:J3"/>
    <mergeCell ref="F3:F4"/>
    <mergeCell ref="D47:L47"/>
    <mergeCell ref="D48:L48"/>
    <mergeCell ref="K3:K4"/>
    <mergeCell ref="L3:L4"/>
    <mergeCell ref="E3:E4"/>
    <mergeCell ref="D3:D4"/>
    <mergeCell ref="A17:A18"/>
    <mergeCell ref="A19:A20"/>
    <mergeCell ref="A21:A22"/>
    <mergeCell ref="B47:C47"/>
    <mergeCell ref="D45:L45"/>
    <mergeCell ref="D46:L46"/>
    <mergeCell ref="B45:C45"/>
    <mergeCell ref="B46:C46"/>
    <mergeCell ref="A23:A24"/>
    <mergeCell ref="A25:A26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administrator</cp:lastModifiedBy>
  <cp:lastPrinted>2014-09-24T09:26:00Z</cp:lastPrinted>
  <dcterms:created xsi:type="dcterms:W3CDTF">2014-02-14T07:05:08Z</dcterms:created>
  <dcterms:modified xsi:type="dcterms:W3CDTF">2014-09-24T09:27:08Z</dcterms:modified>
  <cp:category/>
  <cp:version/>
  <cp:contentType/>
  <cp:contentStatus/>
</cp:coreProperties>
</file>