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'Лист3'!$A$1:$J$64</definedName>
  </definedNames>
  <calcPr fullCalcOnLoad="1"/>
</workbook>
</file>

<file path=xl/sharedStrings.xml><?xml version="1.0" encoding="utf-8"?>
<sst xmlns="http://schemas.openxmlformats.org/spreadsheetml/2006/main" count="114" uniqueCount="70">
  <si>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</si>
  <si>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</si>
  <si>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</si>
  <si>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</si>
  <si>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</si>
  <si>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</si>
  <si>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</si>
  <si>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</si>
  <si>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</si>
  <si>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</si>
  <si>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</si>
  <si>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</si>
  <si>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</si>
  <si>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</si>
  <si>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______________________  И.А. Ефремова</t>
  </si>
  <si>
    <t>Метод сопоставимых рыночных цен (анализ рынка)</t>
  </si>
  <si>
    <t>IV. ОБОСНОВАНИЕ НАЧАЛЬНОЙ (МАКСИМАЛЬНОЙ) ЦЕНЫ ГРАЖДАНСКО-ПРАВОВОГО ДОГОВОРА</t>
  </si>
  <si>
    <t>шт</t>
  </si>
  <si>
    <t>Трансформатор учебный</t>
  </si>
  <si>
    <t>Модель для демонстрации в объеме линий магнитного поля</t>
  </si>
  <si>
    <t xml:space="preserve">Диск Ньютона. </t>
  </si>
  <si>
    <t xml:space="preserve">Предназначен для использования на уроках физики. Позволяет получить белый свет из нескольких лучей разных цветов. Диск разделен на секторы цветов видимого спектра. </t>
  </si>
  <si>
    <t xml:space="preserve">Спектроскоп двухтрубный. </t>
  </si>
  <si>
    <r>
      <t>Маятник Максвелла.</t>
    </r>
    <r>
      <rPr>
        <sz val="10"/>
        <color indexed="63"/>
        <rFont val="Times New Roman"/>
        <family val="1"/>
      </rPr>
      <t xml:space="preserve"> </t>
    </r>
  </si>
  <si>
    <t xml:space="preserve">Блок питания 24В регулируемый. </t>
  </si>
  <si>
    <t>Прибор для демонстрации вращения рамки в магнитном поле (с магнитами).</t>
  </si>
  <si>
    <t xml:space="preserve">Катушка-моток лабораторная. </t>
  </si>
  <si>
    <t xml:space="preserve">Цилиндр с отпадающим дном. </t>
  </si>
  <si>
    <t xml:space="preserve">Прибор для демонстрации равномерного движения. </t>
  </si>
  <si>
    <t>Набор 16 ВС «Металлы, оксиды»</t>
  </si>
  <si>
    <t>Набор 6С «Органические вещества»</t>
  </si>
  <si>
    <t>Набор № 3 ОС "Гидроксиды".</t>
  </si>
  <si>
    <r>
      <t>Лоток для раздаточного материала.</t>
    </r>
    <r>
      <rPr>
        <sz val="9"/>
        <color indexed="8"/>
        <rFont val="Times New Roman"/>
        <family val="1"/>
      </rPr>
      <t xml:space="preserve">  </t>
    </r>
  </si>
  <si>
    <t>Используется для хранения и раздачи учащимся наглядных пособий, инструментов и химических реактивов для проведения ГИА, лабораторных работ. Изготовлен из прочного пластика с габаритами не менее 300х250х60 мм. и толщиной стенок не менее 1мм.</t>
  </si>
  <si>
    <r>
      <t>Набор № 15 ВС "галогены".</t>
    </r>
    <r>
      <rPr>
        <sz val="9"/>
        <color indexed="8"/>
        <rFont val="Times New Roman"/>
        <family val="1"/>
      </rPr>
      <t xml:space="preserve">  </t>
    </r>
  </si>
  <si>
    <r>
      <t>Набор № 21 ВС "Неорганические вещества"</t>
    </r>
    <r>
      <rPr>
        <b/>
        <sz val="9"/>
        <color indexed="63"/>
        <rFont val="Times New Roman"/>
        <family val="1"/>
      </rPr>
      <t xml:space="preserve"> </t>
    </r>
  </si>
  <si>
    <t>Коммерческое предложение вх. № 09-01-ВХ-12, 15 от 17.02.2020 г.</t>
  </si>
  <si>
    <t>Коммерческое предложение вх. №  09-01-ВХ-10, 13 от 17.02.2020 г.</t>
  </si>
  <si>
    <t>Коммерческое предложение вх. №  09-01-ВХ-11, 14 от 17.02.2020 г.</t>
  </si>
  <si>
    <t>Аукцион в электронной форме на поставку учебно-наглядного пособия для кабинетов физики и химии</t>
  </si>
  <si>
    <t>Оборудование для лабораторных работ по физике Комплект № 1</t>
  </si>
  <si>
    <t>Оборудование для лабораторных работ по физике Комплект № 2</t>
  </si>
  <si>
    <t>Оборудование для лабораторных работ по физике Комплект № 3</t>
  </si>
  <si>
    <t>Оборудование для лабораторных работ по физике Комплект № 4</t>
  </si>
  <si>
    <t>Оборудование для лабораторных работ по физике Комплект № 5</t>
  </si>
  <si>
    <t>Оборудование для лабораторных работ по физике Комплект № 6</t>
  </si>
  <si>
    <t>Оборудование для лабораторных работ по физике Комплект № 7</t>
  </si>
  <si>
    <t>Дата составления сводной таблицы 26.02.2020 года</t>
  </si>
  <si>
    <t>Итого: Начальная (максимальная) цена контракта: 985 615 (девятьсот восемьдесят пять тысяч шестьсот пятнадцать) рублей 09 копеек</t>
  </si>
  <si>
    <t xml:space="preserve">
Трансформатор учебный предназначен для демонстрации опытов на уроках физики в средней школе, учреждениях начального и среднего профессионального образования. Применяется для демонстрации количественных основ принципа работы электрического трансформатора, в качестве наглядного пособия при изучении явления магнитной индукции.
</t>
  </si>
  <si>
    <t xml:space="preserve">Модель предназначена для использования на уроках физики, для демонстрации распределения в пространстве линий магнитного поля полосового и дугообразного магнитов.
Прибор представляет собой два дискретных цилиндра. Один круговой цилиндр должен быть с шестью диаметрально и равномерно расположенными пластинами, одна из которых является съемной. Второй эллиптический цилиндр с восьмью диаметрально расположенными пластинами, одна из которых съемная. Высота каркасов цилиндров не менее  20 см и не более 25 см.
В комплектации: не менее 2 цилиндров,  не менее 2 магнитов.
</t>
  </si>
  <si>
    <t xml:space="preserve">Предназначен для регистрации видимого спектра визуально или посредством цифровой видеокамеры, установленной в позицию окуляра. Прибор имеет подсвечиваемую визирную шкалу.
В комплектацию прибора входят: спектроскоп, устойчивая подставка-основание из металла, руководство по эксплуатации
</t>
  </si>
  <si>
    <t xml:space="preserve">Предназначен для демонстрации перехода потенциальной энергии тела в кинетическую энергию.
Представляет собой массивный стальной диск диаметром не менее 125 мм, укрепленный на оси. На концах оси имеются отверстия для закрепления нити.
Технические характеристики:
Диаметр диска не менее 125 мм не более 127 мм. 
Толщина диска  не менее 10 мм и не более 11 мм. 
</t>
  </si>
  <si>
    <t xml:space="preserve">Предназначен для питания электроустановок при постановке демонстрационных опытов. Он позволяет плавно регулировать напряжение от 0 до 30 В переменного тока и от 0 до 24 В постоянного тока. (неизменяемое значение показателей)
Технические характеристики
Габаритные размеры: не менее 260 х 170 х 160 мм.
Масса: не менее 7 кг.
Напряжение питания: не менее 220 В.
Потребляемая мощность, Вт, не более 250
Параметры выходного напряжения:
постоянное (плавно регулируемое напряжение) – от 0 до 24 В с током нагрузки до 10 А; переменное (плавно регулируемое напряжение) – от 0 до 30 В с током нагрузки до 10 А. (неизменяемое значение показателей)
Источник питания регулируемый  выполнен в металлическом корпусе. На его лицевой панели расположены вольтметр и амперметр класса точности  не менее 2.5, показывающие выходное напряжение и силу тока, потребляемого демонстрационной установкой, клеммы для подключения потребителей и рукоятки регулировки выходного напряжения, тумблер включения источника питания и предохранитель.
</t>
  </si>
  <si>
    <t>Прибор предназначен для демонстрации вращения рамки с током в магнитном поле и возникновения электродвижущей силы в проводнике при его движении в магнитном поле. Габаритные размеры в упаковке (Д*Ш*В): не менее  22*12*12 см. Вес: не более 0,2 кг. Комплектность:  цилиндрические магниты, рамка с медным проводом в сборе – 1 шт., цилиндрические магниты редкоземельные – 2 шт, руководство по эксплуатации – 1 шт.</t>
  </si>
  <si>
    <t xml:space="preserve">Предназначена для использования на уроках физики в при проведении фронтальных лабораторных работ по электродинамике. Катушка намотана на жестком и легком теплостойком пластиковом каркасе круглой формы тонким эмалированным медным проводом ПЭТВ-2, имеет гибкие соединительные проводники. 
Технические характеристики: 
Сопротивление катушки  не менее 4 ОМ, Внутренний диаметр каркаса не менее  40 мм.
</t>
  </si>
  <si>
    <t xml:space="preserve">Прибор предназначен для демонстрации направления действия силы, со стороны жидкости на погруженное в нее тело, исследования зависимости величины силы давления жидкости от глубины погружения тела.
Основные характеристики:
Длина цилиндра: не менее 30 см;
Диаметр цилиндра: не менее 25 мм;
Длина цепочки:  не менее 38 см;
Масса прибора в сборе: не более 0,1 кг.
</t>
  </si>
  <si>
    <t xml:space="preserve">Прибор предназначен для проведения  опытов по разделу «Механика» школьного курса физики. Прибор служит для наблюдения и изучения равномерного прямолинейного движения тела, измерения перемещения, определения скорости движения тела.
Трубка с заглушкой-1 шт,  кольцо индикаторное-3 шт, Поплавок-1 шт, Пробка-1 шт. Основные характеристики: Скорость движения поплавка не более 5 см/с;
Длина трубки  не менее 0,8 м;
Диаметр трубки не менее 25 мм.
</t>
  </si>
  <si>
    <t xml:space="preserve">Алюминий гранулированный не менее 0,05кг и не более 0,055 кг.
Железо металлическое восстановленное не менее 0,2 кг и не более 0,25 кг.
Железо (III) оксид: не менее 0,05 кг.
Медь (II) оксид: не менее 0,1 кг.
Цинк гранулированный: не менее  0,1 кг.
</t>
  </si>
  <si>
    <t xml:space="preserve">Гексан: не менее 0,05кг.
Глюкоза: не менее 0,05 кг.
Глицерин: не менее 0,15 кг.
Кислота муравьиная: не менее 0,05 кг.
Кислота уксусная: не менее 0,2 кг.
</t>
  </si>
  <si>
    <t xml:space="preserve">Состав набора:
Аммиак водный 25% : не менее 0,5 кг.
Калия гидроксид: не менее 0,2 кг. 
Кальция гидроксид: не менее 0,5 кг.
Натрия гидроксид: не менее 0,5кг.
</t>
  </si>
  <si>
    <t xml:space="preserve">Состав набора (кг): Бром "ч" не менее  0,015 кг. Йод "ч" не менее 0,02 кг. </t>
  </si>
  <si>
    <t xml:space="preserve">Состав:
Кальций окись:  не менее 200 г.
Медь сернокислая:   не менее 200 г.
Медь (II) углекислая основная: не менее 200 г.
Натрий углекислый: не менее 200 г.
Натрий углекислый кислый: не  менее 200 г.
</t>
  </si>
  <si>
    <t xml:space="preserve">• весы электронные,
• измерительный цилиндр (мензурка), предел измерения не менее 250 мл (цена деления не  менее 2 мл),
• стакан пластиковый  не менее 250 мл - 2 шт,
• динамометр №1, предел измерения  не менее 1 Н (цена деления  не  менее 0,02 Н),
• динамометр №2, предел измерения  не менее 5 Н (цена деления  не  менее 0,1 Н), 
• поваренная соль, ложка для перемешивания,
• цилиндр стальной №1, V = (25,0±0,3) см3, m = (195±2) г,
• цилиндр алюминиевый №2, V = (25,0±0,7) см3, m = (70±2) г, 
• цилиндр пластиковый №3, V = (56,0±1,8) см3, m = (66±2) г
(имеет шкалу вдоль образующей с ценой деления  не менее 1 мм, длина  не менее 80 мм),
• цилиндр алюминиевый №4, V = (34,0±0,7) см3, m = (95±2) г.
• нить длиной  не менее 1,2 м.
Комплект уложен в отдельный лоток с ложементом и крышкой.                                                    
</t>
  </si>
  <si>
    <t xml:space="preserve">
• штатив лабораторный с держателями, 
• динамометр №1, предел измерения  не менее 1 Н (цена деления не менее 0,02 Н),
• динамометр №2, предел измерения   не менее  5 Н (цена деления  не менее 0,1 Н), 
• пружина 1 на планшете с миллиметровой шкалой, жёсткость (50±2) Н/м, 
• пружина 2 на планшете с миллиметровой шкалой, жёсткость (10±2) Н/м,
• груз - 3 шт., с обозначением №1, №2, №3, массой по (100±2) г каждый,
• груз наборный, позволяющий устанавливать массу грузов: массой (60±1) г,
   массой (70±1) г, массой (80±1) г, 
• линейка и транспортир, длина линейки  не менее 300 мм с миллиметровыми делениями,
• брусок с крючком и нитью, масса бруска m = (50±5) г
• направляющая, длиной не  менее 500мм. Две поверхности направляющей имеют разные коэффициенты трения бруска по направляющей:
поверхность "А" - 0,2, поверхность "Б" - 0,6.(неизменяемое значение покеазателей)
Комплект уложен в отдельный лоток с ложементом и крышкой.                                                    
</t>
  </si>
  <si>
    <t xml:space="preserve">
• источник питания постоянного тока 
варианты комплектации:       • выпрямитель с входным напряжением  в диапозоне 36- 42 В
• батарейный блок диапазон от 1,5 до 7,5 В с возможностью регулировки выходного напряжения.
• вольтметр двухпредельный, предел измерения  не  менее 3 В, цена деления   не менее 0,1 В; предел измерения   не менее 6 В, цена деления  не менее 0,2 В,
• амперметр двухпредельный, предел измерения  не менее 3 А, цена деления  не менее 0,1 А; предел измерения  не менее 0,6 А, цена деления  не менее 0,02 А,
• резистор R1, сопротивление  не менее (4,7±0,5) Ом,
• резистор R2, сопротивление  не менее (5,7±0,6) Ом,
• резистор R3, сопротивление  не менее (8,2±0,8) Ом,
• набор проволочных резисторов plS (резисторы обеспечивают проведение исследования зависимости сопротивления от длины, площади поперечного сечения и удельного сопротивления проводника),
• лампочка, номинальное напряжение не менее  4,8 В, сила тока  не менее 0,5 А,
• переменный резистор (реостат), сопротивление не менее  10 Ом,
• соединительные провода  не менее 10 шт.,
• ключ.
Комплект уложен в отдельный лоток с ложементом и крышкой.                                                    
</t>
  </si>
  <si>
    <t xml:space="preserve">• источник питания постоянного тока 
варианты комплектации:
• выпрямитель с входным напряжением  диапазон от 36 до 42 В 
• батарейный блок  диапазон от 1,5 до 7,5 В с возможностью регулировки выходного напряжения.
• собирающая линза 1, фокусное расстояние F1=(100±10) мм, 
• собирающая линза 2, фокусное расстояние F2=(50±5) мм,
• рассеивающая линза 3, фокусное расстояние F3=-(75±5) мм,
• линейка, длина не менее  300 мм с миллиметровыми делениями,
• экран,
• направляющая (оптическая скамья),
• слайд "Модель предмета",
• щелевая диафрагма,
• осветитель, обеспечивает опыты с линзами и возможность получения узкого пучка для опыта с полуцилиндром,
• полуцилиндр, диаметр  не менее (50±5) мм, показатель преломления примерно 1,5, 
• планшет на плотном листе с круговым транспортиром и с обозначением места для полуцилиндра.
Комплект уложен в отдельный лоток с ложементом и крышкой.                                                    
</t>
  </si>
  <si>
    <t xml:space="preserve">• секундомер электронный с датчиками,
• направляющая со шкалой, обеспечивает установку датчиков положения и установку пружины маятника
• брусок деревянный с пусковым магнитом, масса бруска не менее  (50±2) г,
   одна из поверхностей бруска имеет отличный от других коэффициент трения скольжения),
• штатив с креплением для наклонной плоскости,
• транспортир,
• нитяной маятник с грузом и с пусковым магнитом (имеется возможностью изменения длины нити, длина нити  не менее 50 см, масса груза не менее  100 г),
• груз - 4 шт., массой  не менее (100±2) г каждый,
• пружина 1, жесткость не менее  (50±2) Н/м,
• пружина 2, жесткость  не менее (20±2) Н/м,
• мерная лента.
Комплект уложен в отдельный лоток с ложементом и крышкой.                                                    
</t>
  </si>
  <si>
    <t xml:space="preserve">• штатив лабораторный с держателями, 
• рычаг, длина  не менее 40 см с креплениями для грузов,
• блок подвижный,
• блок неподвижный,
• нить,
• груз - 3 шт., массой не  менее (100±2) г каждый,
• динамометр, предел измерения  не менее 5 Н, цена деления не менее  0,1 Н,
• линейка, длиной не  менее 300 мм с миллиметровыми делениями,
• траснпортир. 
Комплект уложен в отдельный лоток с ложементом и крышкой
</t>
  </si>
  <si>
    <t xml:space="preserve">• калориметр,
• термометр, 
• весы электронные,
• измерительный цилиндр (мензурка), предел измерения  не менее 250 мл,
• цилиндр стальной на нити №1, V = (25,0±0,1) см3, m = (189±2) г,
• цилиндр алюминиевый на нити №2, V = (25,0±0,1) см3, m = (68±2) г, 
• нить длиной  не менее 1,2 мл.
Комплект уложен в отдельный лоток с ложементом и крышкой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</si>
</sst>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6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Times New Roman"/>
      <family val="1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4" fillId="0" borderId="0" xfId="0" applyFont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5" fillId="0" borderId="12" xfId="0" applyFont="1" applyBorder="1" applyAlignment="1">
      <alignment wrapText="1"/>
    </xf>
    <xf numFmtId="0" fontId="1" fillId="33" borderId="13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192" fontId="4" fillId="33" borderId="12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192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vertical="center"/>
    </xf>
    <xf numFmtId="187" fontId="11" fillId="33" borderId="14" xfId="60" applyFont="1" applyFill="1" applyBorder="1" applyAlignment="1">
      <alignment vertical="center"/>
    </xf>
    <xf numFmtId="192" fontId="11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2"/>
  <sheetViews>
    <sheetView tabSelected="1" view="pageBreakPreview" zoomScaleSheetLayoutView="100" zoomScalePageLayoutView="0" workbookViewId="0" topLeftCell="A47">
      <selection activeCell="C37" sqref="C37"/>
    </sheetView>
  </sheetViews>
  <sheetFormatPr defaultColWidth="9.140625" defaultRowHeight="12.75"/>
  <cols>
    <col min="1" max="1" width="6.140625" style="14" customWidth="1"/>
    <col min="2" max="2" width="14.8515625" style="14" customWidth="1"/>
    <col min="3" max="3" width="114.00390625" style="14" customWidth="1"/>
    <col min="4" max="4" width="10.8515625" style="14" customWidth="1"/>
    <col min="5" max="5" width="10.14062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10.421875" style="14" customWidth="1"/>
    <col min="10" max="10" width="14.7109375" style="14" customWidth="1"/>
    <col min="11" max="11" width="11.7109375" style="14" customWidth="1"/>
    <col min="12" max="12" width="14.140625" style="14" customWidth="1"/>
    <col min="13" max="13" width="19.57421875" style="14" customWidth="1"/>
    <col min="14" max="16384" width="9.140625" style="14" customWidth="1"/>
  </cols>
  <sheetData>
    <row r="2" spans="1:13" ht="19.5" customHeight="1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11" customFormat="1" ht="15.75" customHeight="1">
      <c r="A3" s="63" t="s">
        <v>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="11" customFormat="1" ht="20.25" customHeight="1">
      <c r="A4" s="11" t="s">
        <v>15</v>
      </c>
    </row>
    <row r="5" spans="1:10" s="11" customFormat="1" ht="32.25" customHeight="1">
      <c r="A5" s="64" t="s">
        <v>0</v>
      </c>
      <c r="B5" s="64" t="s">
        <v>1</v>
      </c>
      <c r="C5" s="64" t="s">
        <v>2</v>
      </c>
      <c r="D5" s="64" t="s">
        <v>3</v>
      </c>
      <c r="E5" s="64" t="s">
        <v>4</v>
      </c>
      <c r="F5" s="68" t="s">
        <v>5</v>
      </c>
      <c r="G5" s="69"/>
      <c r="H5" s="69"/>
      <c r="I5" s="65" t="s">
        <v>6</v>
      </c>
      <c r="J5" s="65" t="s">
        <v>7</v>
      </c>
    </row>
    <row r="6" spans="1:10" s="11" customFormat="1" ht="14.25" customHeight="1">
      <c r="A6" s="64"/>
      <c r="B6" s="64"/>
      <c r="C6" s="64"/>
      <c r="D6" s="64"/>
      <c r="E6" s="64"/>
      <c r="F6" s="13" t="s">
        <v>8</v>
      </c>
      <c r="G6" s="13" t="s">
        <v>9</v>
      </c>
      <c r="H6" s="13" t="s">
        <v>10</v>
      </c>
      <c r="I6" s="66"/>
      <c r="J6" s="66"/>
    </row>
    <row r="7" spans="1:10" s="11" customFormat="1" ht="66" customHeight="1">
      <c r="A7" s="52">
        <v>1</v>
      </c>
      <c r="B7" s="29" t="s">
        <v>18</v>
      </c>
      <c r="C7" s="28" t="s">
        <v>49</v>
      </c>
      <c r="D7" s="13" t="s">
        <v>17</v>
      </c>
      <c r="E7" s="40">
        <v>1</v>
      </c>
      <c r="F7" s="41">
        <v>25088</v>
      </c>
      <c r="G7" s="41">
        <v>24596</v>
      </c>
      <c r="H7" s="41">
        <v>24842</v>
      </c>
      <c r="I7" s="45">
        <v>24842</v>
      </c>
      <c r="J7" s="45"/>
    </row>
    <row r="8" spans="1:10" s="15" customFormat="1" ht="17.25" customHeight="1">
      <c r="A8" s="53"/>
      <c r="B8" s="1" t="s">
        <v>11</v>
      </c>
      <c r="C8" s="8"/>
      <c r="D8" s="2"/>
      <c r="E8" s="2"/>
      <c r="F8" s="3"/>
      <c r="G8" s="56"/>
      <c r="H8" s="56"/>
      <c r="I8" s="57"/>
      <c r="J8" s="48">
        <f>I7*E7</f>
        <v>24842</v>
      </c>
    </row>
    <row r="9" spans="1:10" s="15" customFormat="1" ht="88.5" customHeight="1">
      <c r="A9" s="52">
        <v>2</v>
      </c>
      <c r="B9" s="29" t="s">
        <v>19</v>
      </c>
      <c r="C9" s="30" t="s">
        <v>50</v>
      </c>
      <c r="D9" s="20" t="s">
        <v>17</v>
      </c>
      <c r="E9" s="40">
        <v>1</v>
      </c>
      <c r="F9" s="42">
        <v>5832</v>
      </c>
      <c r="G9" s="42">
        <v>5717</v>
      </c>
      <c r="H9" s="44">
        <v>5775</v>
      </c>
      <c r="I9" s="46">
        <v>5774.67</v>
      </c>
      <c r="J9" s="48"/>
    </row>
    <row r="10" spans="1:10" s="15" customFormat="1" ht="17.25" customHeight="1">
      <c r="A10" s="53"/>
      <c r="B10" s="1" t="s">
        <v>11</v>
      </c>
      <c r="C10" s="27"/>
      <c r="D10" s="2"/>
      <c r="E10" s="23"/>
      <c r="F10" s="24"/>
      <c r="G10" s="24"/>
      <c r="H10" s="24"/>
      <c r="I10" s="22"/>
      <c r="J10" s="48">
        <f>I9*E9</f>
        <v>5774.67</v>
      </c>
    </row>
    <row r="11" spans="1:10" s="15" customFormat="1" ht="33.75" customHeight="1">
      <c r="A11" s="52">
        <v>3</v>
      </c>
      <c r="B11" s="26" t="s">
        <v>20</v>
      </c>
      <c r="C11" s="32" t="s">
        <v>21</v>
      </c>
      <c r="D11" s="20" t="s">
        <v>17</v>
      </c>
      <c r="E11" s="40">
        <v>1</v>
      </c>
      <c r="F11" s="42">
        <v>3856</v>
      </c>
      <c r="G11" s="42">
        <v>3780</v>
      </c>
      <c r="H11" s="42">
        <v>3818</v>
      </c>
      <c r="I11" s="46">
        <v>3818</v>
      </c>
      <c r="J11" s="48"/>
    </row>
    <row r="12" spans="1:10" s="15" customFormat="1" ht="17.25" customHeight="1">
      <c r="A12" s="53"/>
      <c r="B12" s="1" t="s">
        <v>11</v>
      </c>
      <c r="C12" s="21"/>
      <c r="D12" s="2"/>
      <c r="E12" s="23"/>
      <c r="F12" s="24"/>
      <c r="G12" s="58"/>
      <c r="H12" s="58"/>
      <c r="I12" s="59"/>
      <c r="J12" s="48">
        <f>E11*I11</f>
        <v>3818</v>
      </c>
    </row>
    <row r="13" spans="1:10" s="11" customFormat="1" ht="67.5" customHeight="1">
      <c r="A13" s="52">
        <v>4</v>
      </c>
      <c r="B13" s="29" t="s">
        <v>22</v>
      </c>
      <c r="C13" s="31" t="s">
        <v>51</v>
      </c>
      <c r="D13" s="13" t="s">
        <v>17</v>
      </c>
      <c r="E13" s="40">
        <v>1</v>
      </c>
      <c r="F13" s="42">
        <v>11016</v>
      </c>
      <c r="G13" s="42">
        <v>10800</v>
      </c>
      <c r="H13" s="42">
        <v>10908</v>
      </c>
      <c r="I13" s="46">
        <v>10908</v>
      </c>
      <c r="J13" s="48"/>
    </row>
    <row r="14" spans="1:10" s="15" customFormat="1" ht="17.25" customHeight="1">
      <c r="A14" s="53"/>
      <c r="B14" s="1" t="s">
        <v>11</v>
      </c>
      <c r="C14" s="8"/>
      <c r="D14" s="2"/>
      <c r="E14" s="23"/>
      <c r="F14" s="24"/>
      <c r="G14" s="24"/>
      <c r="H14" s="24"/>
      <c r="I14" s="22"/>
      <c r="J14" s="48">
        <f>I13*E13</f>
        <v>10908</v>
      </c>
    </row>
    <row r="15" spans="1:10" s="15" customFormat="1" ht="73.5" customHeight="1">
      <c r="A15" s="52">
        <v>5</v>
      </c>
      <c r="B15" s="36" t="s">
        <v>23</v>
      </c>
      <c r="C15" s="34" t="s">
        <v>52</v>
      </c>
      <c r="D15" s="19" t="s">
        <v>17</v>
      </c>
      <c r="E15" s="40">
        <v>1</v>
      </c>
      <c r="F15" s="42">
        <v>3160</v>
      </c>
      <c r="G15" s="42">
        <v>3098</v>
      </c>
      <c r="H15" s="42">
        <v>3129</v>
      </c>
      <c r="I15" s="47">
        <v>3129</v>
      </c>
      <c r="J15" s="48"/>
    </row>
    <row r="16" spans="1:10" s="15" customFormat="1" ht="20.25" customHeight="1">
      <c r="A16" s="53"/>
      <c r="B16" s="1" t="s">
        <v>11</v>
      </c>
      <c r="C16" s="2"/>
      <c r="D16" s="2"/>
      <c r="E16" s="2"/>
      <c r="F16" s="2"/>
      <c r="G16" s="2"/>
      <c r="H16" s="2"/>
      <c r="I16" s="43"/>
      <c r="J16" s="48">
        <f>I15*E15</f>
        <v>3129</v>
      </c>
    </row>
    <row r="17" spans="1:10" s="15" customFormat="1" ht="166.5" customHeight="1">
      <c r="A17" s="52">
        <v>6</v>
      </c>
      <c r="B17" s="35" t="s">
        <v>24</v>
      </c>
      <c r="C17" s="31" t="s">
        <v>53</v>
      </c>
      <c r="D17" s="25" t="s">
        <v>17</v>
      </c>
      <c r="E17" s="40">
        <v>1</v>
      </c>
      <c r="F17" s="41">
        <v>20123</v>
      </c>
      <c r="G17" s="41">
        <v>19728</v>
      </c>
      <c r="H17" s="41">
        <v>19926</v>
      </c>
      <c r="I17" s="45">
        <v>19925.67</v>
      </c>
      <c r="J17" s="48"/>
    </row>
    <row r="18" spans="1:10" s="15" customFormat="1" ht="14.25" customHeight="1">
      <c r="A18" s="53"/>
      <c r="B18" s="33" t="s">
        <v>11</v>
      </c>
      <c r="C18" s="60"/>
      <c r="D18" s="61"/>
      <c r="E18" s="61"/>
      <c r="F18" s="61"/>
      <c r="G18" s="61"/>
      <c r="H18" s="61"/>
      <c r="I18" s="62"/>
      <c r="J18" s="48">
        <f>E17*I17</f>
        <v>19925.67</v>
      </c>
    </row>
    <row r="19" spans="1:10" s="15" customFormat="1" ht="68.25" customHeight="1">
      <c r="A19" s="52">
        <v>7</v>
      </c>
      <c r="B19" s="35" t="s">
        <v>25</v>
      </c>
      <c r="C19" s="31" t="s">
        <v>54</v>
      </c>
      <c r="D19" s="25" t="s">
        <v>17</v>
      </c>
      <c r="E19" s="40">
        <v>1</v>
      </c>
      <c r="F19" s="41">
        <v>5816</v>
      </c>
      <c r="G19" s="41">
        <v>5701</v>
      </c>
      <c r="H19" s="41">
        <v>5759</v>
      </c>
      <c r="I19" s="45">
        <v>5758.67</v>
      </c>
      <c r="J19" s="48"/>
    </row>
    <row r="20" spans="1:10" s="11" customFormat="1" ht="18" customHeight="1">
      <c r="A20" s="53"/>
      <c r="B20" s="1" t="s">
        <v>11</v>
      </c>
      <c r="C20" s="54"/>
      <c r="D20" s="54"/>
      <c r="E20" s="54"/>
      <c r="F20" s="54"/>
      <c r="G20" s="54"/>
      <c r="H20" s="54"/>
      <c r="I20" s="55"/>
      <c r="J20" s="48">
        <f>E19*I19</f>
        <v>5758.67</v>
      </c>
    </row>
    <row r="21" spans="1:10" s="15" customFormat="1" ht="80.25" customHeight="1">
      <c r="A21" s="52">
        <v>8</v>
      </c>
      <c r="B21" s="36" t="s">
        <v>26</v>
      </c>
      <c r="C21" s="31" t="s">
        <v>55</v>
      </c>
      <c r="D21" s="25" t="s">
        <v>17</v>
      </c>
      <c r="E21" s="40">
        <v>15</v>
      </c>
      <c r="F21" s="41">
        <v>567</v>
      </c>
      <c r="G21" s="41">
        <v>555</v>
      </c>
      <c r="H21" s="41">
        <v>561</v>
      </c>
      <c r="I21" s="45">
        <v>561</v>
      </c>
      <c r="J21" s="48"/>
    </row>
    <row r="22" spans="1:10" s="11" customFormat="1" ht="13.5" customHeight="1">
      <c r="A22" s="53"/>
      <c r="B22" s="1" t="s">
        <v>11</v>
      </c>
      <c r="C22" s="54"/>
      <c r="D22" s="54"/>
      <c r="E22" s="54"/>
      <c r="F22" s="54"/>
      <c r="G22" s="54"/>
      <c r="H22" s="54"/>
      <c r="I22" s="55"/>
      <c r="J22" s="48">
        <f>E21*I21</f>
        <v>8415</v>
      </c>
    </row>
    <row r="23" spans="1:10" s="15" customFormat="1" ht="94.5" customHeight="1">
      <c r="A23" s="52">
        <v>9</v>
      </c>
      <c r="B23" s="29" t="s">
        <v>27</v>
      </c>
      <c r="C23" s="31" t="s">
        <v>56</v>
      </c>
      <c r="D23" s="25" t="s">
        <v>17</v>
      </c>
      <c r="E23" s="40">
        <v>1</v>
      </c>
      <c r="F23" s="41">
        <v>1928</v>
      </c>
      <c r="G23" s="41">
        <v>1890</v>
      </c>
      <c r="H23" s="41">
        <v>1909</v>
      </c>
      <c r="I23" s="45">
        <v>1909</v>
      </c>
      <c r="J23" s="48"/>
    </row>
    <row r="24" spans="1:10" s="11" customFormat="1" ht="15.75" customHeight="1">
      <c r="A24" s="53"/>
      <c r="B24" s="1" t="s">
        <v>11</v>
      </c>
      <c r="C24" s="54"/>
      <c r="D24" s="54"/>
      <c r="E24" s="54"/>
      <c r="F24" s="54"/>
      <c r="G24" s="54"/>
      <c r="H24" s="54"/>
      <c r="I24" s="55"/>
      <c r="J24" s="48">
        <f>E23*I23</f>
        <v>1909</v>
      </c>
    </row>
    <row r="25" spans="1:10" s="15" customFormat="1" ht="84.75" customHeight="1">
      <c r="A25" s="52">
        <v>10</v>
      </c>
      <c r="B25" s="29" t="s">
        <v>28</v>
      </c>
      <c r="C25" s="31" t="s">
        <v>57</v>
      </c>
      <c r="D25" s="25" t="s">
        <v>17</v>
      </c>
      <c r="E25" s="40">
        <v>1</v>
      </c>
      <c r="F25" s="41">
        <v>2461</v>
      </c>
      <c r="G25" s="41">
        <v>2412</v>
      </c>
      <c r="H25" s="41">
        <v>2437</v>
      </c>
      <c r="I25" s="45">
        <v>2436.67</v>
      </c>
      <c r="J25" s="48"/>
    </row>
    <row r="26" spans="1:10" s="11" customFormat="1" ht="20.25" customHeight="1">
      <c r="A26" s="53"/>
      <c r="B26" s="1" t="s">
        <v>11</v>
      </c>
      <c r="C26" s="54"/>
      <c r="D26" s="54"/>
      <c r="E26" s="54"/>
      <c r="F26" s="54"/>
      <c r="G26" s="54"/>
      <c r="H26" s="54"/>
      <c r="I26" s="55"/>
      <c r="J26" s="48">
        <f>E25*I25</f>
        <v>2436.67</v>
      </c>
    </row>
    <row r="27" spans="1:10" s="11" customFormat="1" ht="70.5" customHeight="1">
      <c r="A27" s="52">
        <v>11</v>
      </c>
      <c r="B27" s="35" t="s">
        <v>29</v>
      </c>
      <c r="C27" s="31" t="s">
        <v>58</v>
      </c>
      <c r="D27" s="25" t="s">
        <v>17</v>
      </c>
      <c r="E27" s="40">
        <v>1</v>
      </c>
      <c r="F27" s="41">
        <v>2575</v>
      </c>
      <c r="G27" s="41">
        <v>2524</v>
      </c>
      <c r="H27" s="41">
        <v>2550</v>
      </c>
      <c r="I27" s="45">
        <v>2549.67</v>
      </c>
      <c r="J27" s="48"/>
    </row>
    <row r="28" spans="1:10" s="11" customFormat="1" ht="18.75" customHeight="1">
      <c r="A28" s="53"/>
      <c r="B28" s="1" t="s">
        <v>11</v>
      </c>
      <c r="C28" s="8"/>
      <c r="D28" s="56"/>
      <c r="E28" s="56"/>
      <c r="F28" s="56"/>
      <c r="G28" s="56"/>
      <c r="H28" s="56"/>
      <c r="I28" s="57"/>
      <c r="J28" s="48">
        <f>E27*I27</f>
        <v>2549.67</v>
      </c>
    </row>
    <row r="29" spans="1:10" s="11" customFormat="1" ht="70.5" customHeight="1">
      <c r="A29" s="52">
        <v>12</v>
      </c>
      <c r="B29" s="35" t="s">
        <v>30</v>
      </c>
      <c r="C29" s="31" t="s">
        <v>59</v>
      </c>
      <c r="D29" s="25" t="s">
        <v>17</v>
      </c>
      <c r="E29" s="40">
        <v>1</v>
      </c>
      <c r="F29" s="41">
        <v>1569</v>
      </c>
      <c r="G29" s="41">
        <v>1538</v>
      </c>
      <c r="H29" s="41">
        <v>1554</v>
      </c>
      <c r="I29" s="45">
        <v>1553.67</v>
      </c>
      <c r="J29" s="48"/>
    </row>
    <row r="30" spans="1:10" s="11" customFormat="1" ht="18.75" customHeight="1">
      <c r="A30" s="53"/>
      <c r="B30" s="1" t="s">
        <v>11</v>
      </c>
      <c r="C30" s="54"/>
      <c r="D30" s="54"/>
      <c r="E30" s="54"/>
      <c r="F30" s="54"/>
      <c r="G30" s="54"/>
      <c r="H30" s="54"/>
      <c r="I30" s="55"/>
      <c r="J30" s="48">
        <f>E29*I29</f>
        <v>1553.67</v>
      </c>
    </row>
    <row r="31" spans="1:10" s="11" customFormat="1" ht="70.5" customHeight="1">
      <c r="A31" s="52">
        <v>13</v>
      </c>
      <c r="B31" s="35" t="s">
        <v>31</v>
      </c>
      <c r="C31" s="31" t="s">
        <v>60</v>
      </c>
      <c r="D31" s="25" t="s">
        <v>17</v>
      </c>
      <c r="E31" s="40">
        <v>1</v>
      </c>
      <c r="F31" s="41">
        <v>2542</v>
      </c>
      <c r="G31" s="41">
        <v>2492</v>
      </c>
      <c r="H31" s="41">
        <v>2517</v>
      </c>
      <c r="I31" s="45">
        <v>2517</v>
      </c>
      <c r="J31" s="48"/>
    </row>
    <row r="32" spans="1:10" s="11" customFormat="1" ht="18.75" customHeight="1">
      <c r="A32" s="53"/>
      <c r="B32" s="1" t="s">
        <v>11</v>
      </c>
      <c r="C32" s="54"/>
      <c r="D32" s="54"/>
      <c r="E32" s="54"/>
      <c r="F32" s="54"/>
      <c r="G32" s="54"/>
      <c r="H32" s="54"/>
      <c r="I32" s="55"/>
      <c r="J32" s="48">
        <f>E31*I31</f>
        <v>2517</v>
      </c>
    </row>
    <row r="33" spans="1:10" s="11" customFormat="1" ht="36.75" customHeight="1">
      <c r="A33" s="52">
        <v>14</v>
      </c>
      <c r="B33" s="37" t="s">
        <v>32</v>
      </c>
      <c r="C33" s="31" t="s">
        <v>33</v>
      </c>
      <c r="D33" s="25" t="s">
        <v>17</v>
      </c>
      <c r="E33" s="40">
        <v>20</v>
      </c>
      <c r="F33" s="41">
        <v>330</v>
      </c>
      <c r="G33" s="41">
        <v>323</v>
      </c>
      <c r="H33" s="41">
        <v>327</v>
      </c>
      <c r="I33" s="45">
        <v>326.67</v>
      </c>
      <c r="J33" s="48"/>
    </row>
    <row r="34" spans="1:10" s="11" customFormat="1" ht="18.75" customHeight="1">
      <c r="A34" s="53"/>
      <c r="B34" s="1" t="s">
        <v>11</v>
      </c>
      <c r="C34" s="54"/>
      <c r="D34" s="54"/>
      <c r="E34" s="54"/>
      <c r="F34" s="54"/>
      <c r="G34" s="54"/>
      <c r="H34" s="54"/>
      <c r="I34" s="55"/>
      <c r="J34" s="48">
        <f>E33*I33</f>
        <v>6533.400000000001</v>
      </c>
    </row>
    <row r="35" spans="1:10" s="11" customFormat="1" ht="29.25" customHeight="1">
      <c r="A35" s="52">
        <v>15</v>
      </c>
      <c r="B35" s="39" t="s">
        <v>34</v>
      </c>
      <c r="C35" s="38" t="s">
        <v>61</v>
      </c>
      <c r="D35" s="25" t="s">
        <v>17</v>
      </c>
      <c r="E35" s="40">
        <v>1</v>
      </c>
      <c r="F35" s="41">
        <v>2708</v>
      </c>
      <c r="G35" s="41">
        <v>2654</v>
      </c>
      <c r="H35" s="41">
        <v>2681</v>
      </c>
      <c r="I35" s="45">
        <v>2681</v>
      </c>
      <c r="J35" s="48"/>
    </row>
    <row r="36" spans="1:10" s="11" customFormat="1" ht="18.75" customHeight="1">
      <c r="A36" s="53"/>
      <c r="B36" s="1" t="s">
        <v>11</v>
      </c>
      <c r="C36" s="54"/>
      <c r="D36" s="54"/>
      <c r="E36" s="54"/>
      <c r="F36" s="54"/>
      <c r="G36" s="54"/>
      <c r="H36" s="54"/>
      <c r="I36" s="55"/>
      <c r="J36" s="48">
        <f>E35*I35</f>
        <v>2681</v>
      </c>
    </row>
    <row r="37" spans="1:10" s="11" customFormat="1" ht="80.25" customHeight="1">
      <c r="A37" s="52">
        <v>16</v>
      </c>
      <c r="B37" s="29" t="s">
        <v>35</v>
      </c>
      <c r="C37" s="31" t="s">
        <v>62</v>
      </c>
      <c r="D37" s="25" t="s">
        <v>17</v>
      </c>
      <c r="E37" s="40">
        <v>1</v>
      </c>
      <c r="F37" s="41">
        <v>2387</v>
      </c>
      <c r="G37" s="41">
        <v>2340</v>
      </c>
      <c r="H37" s="41">
        <v>2364</v>
      </c>
      <c r="I37" s="45">
        <v>2363.67</v>
      </c>
      <c r="J37" s="48"/>
    </row>
    <row r="38" spans="1:10" s="11" customFormat="1" ht="18.75" customHeight="1">
      <c r="A38" s="53"/>
      <c r="B38" s="1" t="s">
        <v>11</v>
      </c>
      <c r="C38" s="54"/>
      <c r="D38" s="54"/>
      <c r="E38" s="54"/>
      <c r="F38" s="54"/>
      <c r="G38" s="54"/>
      <c r="H38" s="54"/>
      <c r="I38" s="55"/>
      <c r="J38" s="48">
        <f>E37*I37</f>
        <v>2363.67</v>
      </c>
    </row>
    <row r="39" spans="1:10" s="11" customFormat="1" ht="161.25" customHeight="1">
      <c r="A39" s="52">
        <v>17</v>
      </c>
      <c r="B39" s="39" t="s">
        <v>40</v>
      </c>
      <c r="C39" s="31" t="s">
        <v>63</v>
      </c>
      <c r="D39" s="50" t="s">
        <v>17</v>
      </c>
      <c r="E39" s="40">
        <v>15</v>
      </c>
      <c r="F39" s="41">
        <v>8000</v>
      </c>
      <c r="G39" s="41">
        <v>8500</v>
      </c>
      <c r="H39" s="41">
        <v>7500</v>
      </c>
      <c r="I39" s="45">
        <v>8000</v>
      </c>
      <c r="J39" s="48"/>
    </row>
    <row r="40" spans="1:10" s="11" customFormat="1" ht="18.75" customHeight="1">
      <c r="A40" s="53"/>
      <c r="B40" s="1" t="s">
        <v>11</v>
      </c>
      <c r="C40" s="54"/>
      <c r="D40" s="54"/>
      <c r="E40" s="54"/>
      <c r="F40" s="54"/>
      <c r="G40" s="54"/>
      <c r="H40" s="54"/>
      <c r="I40" s="55"/>
      <c r="J40" s="48">
        <f>E39*I39</f>
        <v>120000</v>
      </c>
    </row>
    <row r="41" spans="1:10" s="11" customFormat="1" ht="180" customHeight="1">
      <c r="A41" s="52">
        <v>18</v>
      </c>
      <c r="B41" s="39" t="s">
        <v>41</v>
      </c>
      <c r="C41" s="31" t="s">
        <v>64</v>
      </c>
      <c r="D41" s="50" t="s">
        <v>17</v>
      </c>
      <c r="E41" s="40">
        <v>15</v>
      </c>
      <c r="F41" s="41">
        <v>8000</v>
      </c>
      <c r="G41" s="41">
        <v>8500</v>
      </c>
      <c r="H41" s="41">
        <v>7500</v>
      </c>
      <c r="I41" s="45">
        <v>8000</v>
      </c>
      <c r="J41" s="48"/>
    </row>
    <row r="42" spans="1:10" s="11" customFormat="1" ht="18.75" customHeight="1">
      <c r="A42" s="53"/>
      <c r="B42" s="1" t="s">
        <v>11</v>
      </c>
      <c r="C42" s="54"/>
      <c r="D42" s="54"/>
      <c r="E42" s="54"/>
      <c r="F42" s="54"/>
      <c r="G42" s="54"/>
      <c r="H42" s="54"/>
      <c r="I42" s="55"/>
      <c r="J42" s="48">
        <f>E41*I41</f>
        <v>120000</v>
      </c>
    </row>
    <row r="43" spans="1:10" s="11" customFormat="1" ht="205.5" customHeight="1">
      <c r="A43" s="52">
        <v>19</v>
      </c>
      <c r="B43" s="39" t="s">
        <v>42</v>
      </c>
      <c r="C43" s="31" t="s">
        <v>65</v>
      </c>
      <c r="D43" s="50" t="s">
        <v>17</v>
      </c>
      <c r="E43" s="40">
        <v>15</v>
      </c>
      <c r="F43" s="41">
        <v>9000</v>
      </c>
      <c r="G43" s="41">
        <v>9320</v>
      </c>
      <c r="H43" s="41">
        <v>8680</v>
      </c>
      <c r="I43" s="45">
        <v>9000</v>
      </c>
      <c r="J43" s="48"/>
    </row>
    <row r="44" spans="1:10" s="11" customFormat="1" ht="18.75" customHeight="1">
      <c r="A44" s="53"/>
      <c r="B44" s="1" t="s">
        <v>11</v>
      </c>
      <c r="C44" s="54"/>
      <c r="D44" s="54"/>
      <c r="E44" s="54"/>
      <c r="F44" s="54"/>
      <c r="G44" s="54"/>
      <c r="H44" s="54"/>
      <c r="I44" s="55"/>
      <c r="J44" s="48">
        <f>E43*I43</f>
        <v>135000</v>
      </c>
    </row>
    <row r="45" spans="1:10" s="11" customFormat="1" ht="198.75" customHeight="1">
      <c r="A45" s="52">
        <v>20</v>
      </c>
      <c r="B45" s="39" t="s">
        <v>43</v>
      </c>
      <c r="C45" s="31" t="s">
        <v>66</v>
      </c>
      <c r="D45" s="50" t="s">
        <v>17</v>
      </c>
      <c r="E45" s="40">
        <v>15</v>
      </c>
      <c r="F45" s="41">
        <f>F43</f>
        <v>9000</v>
      </c>
      <c r="G45" s="41">
        <f>G43</f>
        <v>9320</v>
      </c>
      <c r="H45" s="41">
        <f>H43</f>
        <v>8680</v>
      </c>
      <c r="I45" s="45">
        <v>9000</v>
      </c>
      <c r="J45" s="48"/>
    </row>
    <row r="46" spans="1:10" s="11" customFormat="1" ht="18.75" customHeight="1">
      <c r="A46" s="53"/>
      <c r="B46" s="1" t="s">
        <v>11</v>
      </c>
      <c r="C46" s="54"/>
      <c r="D46" s="54"/>
      <c r="E46" s="54"/>
      <c r="F46" s="54"/>
      <c r="G46" s="54"/>
      <c r="H46" s="54"/>
      <c r="I46" s="55"/>
      <c r="J46" s="48">
        <f>E45*I45</f>
        <v>135000</v>
      </c>
    </row>
    <row r="47" spans="1:10" s="11" customFormat="1" ht="158.25" customHeight="1">
      <c r="A47" s="52">
        <v>21</v>
      </c>
      <c r="B47" s="39" t="s">
        <v>44</v>
      </c>
      <c r="C47" s="31" t="s">
        <v>67</v>
      </c>
      <c r="D47" s="50" t="s">
        <v>17</v>
      </c>
      <c r="E47" s="40">
        <v>15</v>
      </c>
      <c r="F47" s="41">
        <f>F43</f>
        <v>9000</v>
      </c>
      <c r="G47" s="41">
        <f>G43</f>
        <v>9320</v>
      </c>
      <c r="H47" s="41">
        <f>H43</f>
        <v>8680</v>
      </c>
      <c r="I47" s="45">
        <v>9000</v>
      </c>
      <c r="J47" s="48"/>
    </row>
    <row r="48" spans="1:10" s="11" customFormat="1" ht="18.75" customHeight="1">
      <c r="A48" s="53"/>
      <c r="B48" s="1" t="s">
        <v>11</v>
      </c>
      <c r="C48" s="54"/>
      <c r="D48" s="54"/>
      <c r="E48" s="54"/>
      <c r="F48" s="54"/>
      <c r="G48" s="54"/>
      <c r="H48" s="54"/>
      <c r="I48" s="55"/>
      <c r="J48" s="48">
        <f>E47*I47</f>
        <v>135000</v>
      </c>
    </row>
    <row r="49" spans="1:10" s="11" customFormat="1" ht="139.5" customHeight="1">
      <c r="A49" s="52">
        <v>22</v>
      </c>
      <c r="B49" s="39" t="s">
        <v>45</v>
      </c>
      <c r="C49" s="31" t="s">
        <v>68</v>
      </c>
      <c r="D49" s="50" t="s">
        <v>17</v>
      </c>
      <c r="E49" s="40">
        <v>15</v>
      </c>
      <c r="F49" s="41">
        <f>F43</f>
        <v>9000</v>
      </c>
      <c r="G49" s="41">
        <f>G43</f>
        <v>9320</v>
      </c>
      <c r="H49" s="41">
        <f>H43</f>
        <v>8680</v>
      </c>
      <c r="I49" s="45">
        <v>9000</v>
      </c>
      <c r="J49" s="48"/>
    </row>
    <row r="50" spans="1:10" s="11" customFormat="1" ht="18.75" customHeight="1">
      <c r="A50" s="53"/>
      <c r="B50" s="1" t="s">
        <v>11</v>
      </c>
      <c r="C50" s="54"/>
      <c r="D50" s="54"/>
      <c r="E50" s="54"/>
      <c r="F50" s="54"/>
      <c r="G50" s="54"/>
      <c r="H50" s="54"/>
      <c r="I50" s="55"/>
      <c r="J50" s="48">
        <f>E49*I49</f>
        <v>135000</v>
      </c>
    </row>
    <row r="51" spans="1:10" s="11" customFormat="1" ht="102" customHeight="1">
      <c r="A51" s="52">
        <v>23</v>
      </c>
      <c r="B51" s="39" t="s">
        <v>46</v>
      </c>
      <c r="C51" s="51" t="s">
        <v>69</v>
      </c>
      <c r="D51" s="25" t="s">
        <v>17</v>
      </c>
      <c r="E51" s="40">
        <v>15</v>
      </c>
      <c r="F51" s="41">
        <v>6700</v>
      </c>
      <c r="G51" s="41">
        <v>6325.79</v>
      </c>
      <c r="H51" s="41">
        <v>7074.21</v>
      </c>
      <c r="I51" s="45">
        <v>6700</v>
      </c>
      <c r="J51" s="48"/>
    </row>
    <row r="52" spans="1:10" s="11" customFormat="1" ht="18.75" customHeight="1">
      <c r="A52" s="53"/>
      <c r="B52" s="1" t="s">
        <v>11</v>
      </c>
      <c r="C52" s="54"/>
      <c r="D52" s="54"/>
      <c r="E52" s="54"/>
      <c r="F52" s="54"/>
      <c r="G52" s="54"/>
      <c r="H52" s="54"/>
      <c r="I52" s="55"/>
      <c r="J52" s="48">
        <f>E51*I51</f>
        <v>100500</v>
      </c>
    </row>
    <row r="53" spans="1:10" s="18" customFormat="1" ht="18" customHeight="1">
      <c r="A53" s="9"/>
      <c r="B53" s="4" t="s">
        <v>12</v>
      </c>
      <c r="C53" s="4"/>
      <c r="D53" s="4"/>
      <c r="E53" s="4"/>
      <c r="F53" s="4"/>
      <c r="G53" s="4"/>
      <c r="H53" s="4"/>
      <c r="I53" s="4"/>
      <c r="J53" s="49">
        <f>J52+J50+J48+J46+J44+J42+J40+J38+J36+J34+J32+J30+J28+J26+J24+J22+J20+J18+J16+J14+J12+J10+J8</f>
        <v>985615.0900000003</v>
      </c>
    </row>
    <row r="54" spans="1:10" s="11" customFormat="1" ht="22.5" customHeight="1">
      <c r="A54" s="11" t="s">
        <v>48</v>
      </c>
      <c r="B54" s="10"/>
      <c r="C54" s="10"/>
      <c r="D54" s="10"/>
      <c r="E54" s="10"/>
      <c r="F54" s="10"/>
      <c r="G54" s="10"/>
      <c r="H54" s="10"/>
      <c r="I54" s="10"/>
      <c r="J54" s="16"/>
    </row>
    <row r="55" spans="1:10" ht="15.75">
      <c r="A55" s="10"/>
      <c r="B55" s="10"/>
      <c r="C55" s="10"/>
      <c r="D55" s="10"/>
      <c r="E55" s="10"/>
      <c r="F55" s="10"/>
      <c r="G55" s="10"/>
      <c r="H55" s="10"/>
      <c r="I55" s="10"/>
      <c r="J55" s="16"/>
    </row>
    <row r="56" spans="1:10" ht="15.75">
      <c r="A56" s="5">
        <v>1</v>
      </c>
      <c r="B56" s="67" t="s">
        <v>36</v>
      </c>
      <c r="C56" s="67"/>
      <c r="D56" s="10"/>
      <c r="E56" s="10"/>
      <c r="F56" s="10"/>
      <c r="G56" s="10"/>
      <c r="H56" s="10"/>
      <c r="I56" s="10"/>
      <c r="J56" s="16"/>
    </row>
    <row r="57" spans="1:10" ht="15.75">
      <c r="A57" s="12">
        <v>2</v>
      </c>
      <c r="B57" s="67" t="s">
        <v>37</v>
      </c>
      <c r="C57" s="67"/>
      <c r="D57" s="10"/>
      <c r="E57" s="10"/>
      <c r="F57" s="10"/>
      <c r="G57" s="10"/>
      <c r="H57" s="10"/>
      <c r="I57" s="10"/>
      <c r="J57" s="16"/>
    </row>
    <row r="58" spans="1:10" ht="15.75">
      <c r="A58" s="6">
        <v>3</v>
      </c>
      <c r="B58" s="67" t="s">
        <v>38</v>
      </c>
      <c r="C58" s="67"/>
      <c r="D58" s="10"/>
      <c r="E58" s="10"/>
      <c r="F58" s="10"/>
      <c r="G58" s="10"/>
      <c r="H58" s="10"/>
      <c r="I58" s="10"/>
      <c r="J58" s="16"/>
    </row>
    <row r="59" spans="1:3" ht="15.75">
      <c r="A59" s="10"/>
      <c r="B59" s="10"/>
      <c r="C59" s="10"/>
    </row>
    <row r="60" spans="1:3" ht="15.75">
      <c r="A60" s="10"/>
      <c r="B60" s="7" t="s">
        <v>13</v>
      </c>
      <c r="C60" s="7"/>
    </row>
    <row r="61" spans="1:10" ht="15.75">
      <c r="A61" s="10"/>
      <c r="B61" s="7" t="s">
        <v>14</v>
      </c>
      <c r="C61" s="7"/>
      <c r="D61" s="17"/>
      <c r="E61" s="17"/>
      <c r="F61" s="17"/>
      <c r="G61" s="17"/>
      <c r="H61" s="17"/>
      <c r="I61" s="17"/>
      <c r="J61" s="17"/>
    </row>
    <row r="62" spans="1:3" ht="15.75">
      <c r="A62" s="10"/>
      <c r="B62" s="7" t="s">
        <v>47</v>
      </c>
      <c r="C62" s="7"/>
    </row>
  </sheetData>
  <sheetProtection/>
  <mergeCells count="57">
    <mergeCell ref="A51:A52"/>
    <mergeCell ref="B58:C58"/>
    <mergeCell ref="F5:H5"/>
    <mergeCell ref="B57:C57"/>
    <mergeCell ref="A7:A8"/>
    <mergeCell ref="B56:C56"/>
    <mergeCell ref="A13:A14"/>
    <mergeCell ref="A9:A10"/>
    <mergeCell ref="A25:A26"/>
    <mergeCell ref="A17:A18"/>
    <mergeCell ref="A2:M2"/>
    <mergeCell ref="A3:M3"/>
    <mergeCell ref="E5:E6"/>
    <mergeCell ref="I5:I6"/>
    <mergeCell ref="C5:C6"/>
    <mergeCell ref="A15:A16"/>
    <mergeCell ref="A5:A6"/>
    <mergeCell ref="J5:J6"/>
    <mergeCell ref="B5:B6"/>
    <mergeCell ref="D5:D6"/>
    <mergeCell ref="A11:A12"/>
    <mergeCell ref="A27:A28"/>
    <mergeCell ref="A29:A30"/>
    <mergeCell ref="A33:A34"/>
    <mergeCell ref="A19:A20"/>
    <mergeCell ref="A21:A22"/>
    <mergeCell ref="A23:A24"/>
    <mergeCell ref="A31:A32"/>
    <mergeCell ref="A35:A36"/>
    <mergeCell ref="A37:A38"/>
    <mergeCell ref="G8:I8"/>
    <mergeCell ref="G12:I12"/>
    <mergeCell ref="C18:I18"/>
    <mergeCell ref="C20:I20"/>
    <mergeCell ref="C22:I22"/>
    <mergeCell ref="C24:I24"/>
    <mergeCell ref="C26:I26"/>
    <mergeCell ref="C34:I34"/>
    <mergeCell ref="C36:I36"/>
    <mergeCell ref="C38:I38"/>
    <mergeCell ref="C52:I52"/>
    <mergeCell ref="D28:I28"/>
    <mergeCell ref="C30:I30"/>
    <mergeCell ref="C32:I32"/>
    <mergeCell ref="A39:A40"/>
    <mergeCell ref="C40:I40"/>
    <mergeCell ref="A41:A42"/>
    <mergeCell ref="C42:I42"/>
    <mergeCell ref="A43:A44"/>
    <mergeCell ref="C44:I44"/>
    <mergeCell ref="A45:A46"/>
    <mergeCell ref="C46:I46"/>
    <mergeCell ref="A47:A48"/>
    <mergeCell ref="C48:I48"/>
    <mergeCell ref="A49:A50"/>
    <mergeCell ref="C50:I50"/>
  </mergeCells>
  <printOptions/>
  <pageMargins left="0.2362204724409449" right="0.2362204724409449" top="0.5511811023622047" bottom="0.15748031496062992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2020-02-21T12:55:12Z</cp:lastPrinted>
  <dcterms:created xsi:type="dcterms:W3CDTF">1996-10-08T23:32:33Z</dcterms:created>
  <dcterms:modified xsi:type="dcterms:W3CDTF">2020-03-20T07:54:51Z</dcterms:modified>
  <cp:category/>
  <cp:version/>
  <cp:contentType/>
  <cp:contentStatus/>
</cp:coreProperties>
</file>