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externalReferences>
    <externalReference r:id="rId4"/>
  </externalReferences>
  <definedNames>
    <definedName name="_xlnm.Print_Area" localSheetId="0">'обоснование НМЦ'!$A$1:$I$20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<sst xmlns="http://schemas.openxmlformats.org/spreadsheetml/2006/main" count="26" uniqueCount="24">
  <si>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</si>
  <si>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</si>
  <si>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</si>
  <si>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</si>
  <si>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</si>
  <si>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</si>
  <si>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</si>
  <si>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</si>
  <si>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</si>
  <si>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 xml:space="preserve">на оказание услуг по проведению медицинского осмотра сотрудников учреждения 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</si>
  <si>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</si>
  <si>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</si>
  <si>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</si>
  <si>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</si>
  <si>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усл. ед.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</si>
  <si>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</si>
  <si>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 xml:space="preserve">Метод сопоставимых рыночных цен (анализ рынка) </t>
  </si>
  <si>
    <t>Оказание услуг по проведению медицинского осмотра сотрудников учреждения</t>
  </si>
  <si>
    <t>1* - коммерческое предложение вх. № 1343 от 22.04.2018 г.</t>
  </si>
  <si>
    <t>2* - коммерческое предложение вх. №1408 от 10.05.2018 г.</t>
  </si>
  <si>
    <t>3* - коммерческое предложение вх. № 1532 от 21.05.2018 г.</t>
  </si>
  <si>
    <t>Оказание услуг по проведению медицинского осмотра сотрудников учреждения (дошкольные группы)</t>
  </si>
  <si>
    <t xml:space="preserve">Итого: Начальная максимальная цена гражданско-правового договора 1 316 772 (один миллион триста шестнадцать тысяч семьсот семьдесят два) рубля 34  копейки </t>
  </si>
  <si>
    <t>Дата составления сводной таблицы 24.05.2018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</si>
</sst>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1" fontId="41" fillId="0" borderId="10" xfId="60" applyFont="1" applyBorder="1" applyAlignment="1">
      <alignment horizontal="center" vertical="center" wrapText="1"/>
    </xf>
    <xf numFmtId="171" fontId="41" fillId="0" borderId="10" xfId="6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71" fontId="41" fillId="0" borderId="13" xfId="60" applyFont="1" applyBorder="1" applyAlignment="1">
      <alignment horizontal="center" vertical="center" wrapText="1"/>
    </xf>
    <xf numFmtId="171" fontId="41" fillId="0" borderId="14" xfId="6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96;&#1082;&#1086;&#1083;&#1072;+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МЦ сад"/>
      <sheetName val="советская больница школа "/>
      <sheetName val="советская больница сад "/>
      <sheetName val="югорская больница сад"/>
      <sheetName val="пинерская больница сад"/>
      <sheetName val="профилакторий сад"/>
      <sheetName val="НМЦ школа"/>
      <sheetName val="профилакторий школа"/>
      <sheetName val="пинерская больница школа"/>
      <sheetName val="югорская больница школа"/>
      <sheetName val="СОШ №2 Югорск дош.группы"/>
      <sheetName val="ШКОЛА+САД 2018"/>
    </sheetNames>
    <sheetDataSet>
      <sheetData sheetId="11">
        <row r="104">
          <cell r="O104">
            <v>1021621</v>
          </cell>
          <cell r="P104">
            <v>488438</v>
          </cell>
          <cell r="Q104">
            <v>384116</v>
          </cell>
          <cell r="S104">
            <v>455410</v>
          </cell>
          <cell r="T104">
            <v>952415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zoomScale="98" zoomScaleNormal="98" zoomScaleSheetLayoutView="110" zoomScalePageLayoutView="0" workbookViewId="0" topLeftCell="A5">
      <selection activeCell="O9" sqref="O9"/>
    </sheetView>
  </sheetViews>
  <sheetFormatPr defaultColWidth="9.00390625" defaultRowHeight="12.75"/>
  <cols>
    <col min="1" max="1" width="23.375" style="1" customWidth="1"/>
    <col min="2" max="2" width="61.625" style="1" customWidth="1"/>
    <col min="3" max="4" width="9.125" style="1" customWidth="1"/>
    <col min="5" max="5" width="17.875" style="1" customWidth="1"/>
    <col min="6" max="6" width="15.75390625" style="1" customWidth="1"/>
    <col min="7" max="7" width="10.875" style="1" customWidth="1"/>
    <col min="8" max="8" width="6.25390625" style="1" customWidth="1"/>
    <col min="9" max="9" width="19.625" style="1" customWidth="1"/>
    <col min="10" max="16384" width="9.125" style="1" customWidth="1"/>
  </cols>
  <sheetData>
    <row r="2" spans="1:9" ht="15">
      <c r="A2" s="22" t="s">
        <v>2</v>
      </c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23" t="s">
        <v>9</v>
      </c>
      <c r="B3" s="23"/>
      <c r="C3" s="23"/>
      <c r="D3" s="23"/>
      <c r="E3" s="23"/>
      <c r="F3" s="23"/>
      <c r="G3" s="23"/>
      <c r="H3" s="23"/>
      <c r="I3" s="23"/>
    </row>
    <row r="4" spans="1:10" ht="22.5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</row>
    <row r="5" ht="16.5" customHeight="1">
      <c r="A5" s="2" t="s">
        <v>3</v>
      </c>
    </row>
    <row r="6" spans="1:9" ht="12" customHeight="1">
      <c r="A6" s="11" t="s">
        <v>0</v>
      </c>
      <c r="B6" s="11" t="s">
        <v>4</v>
      </c>
      <c r="C6" s="11" t="s">
        <v>10</v>
      </c>
      <c r="D6" s="12" t="s">
        <v>13</v>
      </c>
      <c r="E6" s="11" t="s">
        <v>12</v>
      </c>
      <c r="F6" s="11"/>
      <c r="G6" s="11"/>
      <c r="H6" s="11"/>
      <c r="I6" s="11"/>
    </row>
    <row r="7" spans="1:9" ht="54.75" customHeight="1">
      <c r="A7" s="11"/>
      <c r="B7" s="11"/>
      <c r="C7" s="11"/>
      <c r="D7" s="13"/>
      <c r="E7" s="3" t="s">
        <v>1</v>
      </c>
      <c r="F7" s="3" t="s">
        <v>5</v>
      </c>
      <c r="G7" s="15" t="s">
        <v>6</v>
      </c>
      <c r="H7" s="16"/>
      <c r="I7" s="3" t="s">
        <v>11</v>
      </c>
    </row>
    <row r="8" spans="1:9" ht="174" customHeight="1">
      <c r="A8" s="7" t="s">
        <v>17</v>
      </c>
      <c r="B8" s="4" t="s">
        <v>15</v>
      </c>
      <c r="C8" s="9" t="s">
        <v>14</v>
      </c>
      <c r="D8" s="9">
        <v>1</v>
      </c>
      <c r="E8" s="5">
        <f>'[1]ШКОЛА+САД 2018'!$O$104</f>
        <v>1021621</v>
      </c>
      <c r="F8" s="5">
        <v>648317.01</v>
      </c>
      <c r="G8" s="17">
        <f>'[1]ШКОЛА+САД 2018'!$T$104</f>
        <v>952415</v>
      </c>
      <c r="H8" s="18"/>
      <c r="I8" s="5">
        <f>(E8+F8+G8)/3</f>
        <v>874117.6699999999</v>
      </c>
    </row>
    <row r="9" spans="1:9" ht="173.25" customHeight="1">
      <c r="A9" s="7" t="s">
        <v>21</v>
      </c>
      <c r="B9" s="4" t="s">
        <v>15</v>
      </c>
      <c r="C9" s="10" t="s">
        <v>14</v>
      </c>
      <c r="D9" s="10">
        <v>1</v>
      </c>
      <c r="E9" s="5">
        <f>'[1]ШКОЛА+САД 2018'!$P$104</f>
        <v>488438</v>
      </c>
      <c r="F9" s="5">
        <f>'[1]ШКОЛА+САД 2018'!$Q$104</f>
        <v>384116</v>
      </c>
      <c r="G9" s="17">
        <f>'[1]ШКОЛА+САД 2018'!$S$104</f>
        <v>455410</v>
      </c>
      <c r="H9" s="18"/>
      <c r="I9" s="5">
        <f>(E9+F9+G9)/3</f>
        <v>442654.6666666667</v>
      </c>
    </row>
    <row r="10" spans="1:9" ht="15">
      <c r="A10" s="19">
        <v>67</v>
      </c>
      <c r="B10" s="20"/>
      <c r="C10" s="20"/>
      <c r="D10" s="20"/>
      <c r="E10" s="20"/>
      <c r="F10" s="20"/>
      <c r="G10" s="20"/>
      <c r="H10" s="21"/>
      <c r="I10" s="6">
        <f>I8+I9</f>
        <v>1316772.3366666667</v>
      </c>
    </row>
    <row r="11" ht="11.25" customHeight="1"/>
    <row r="12" ht="15">
      <c r="A12" s="1" t="s">
        <v>22</v>
      </c>
    </row>
    <row r="13" ht="21" customHeight="1"/>
    <row r="14" ht="15">
      <c r="A14" s="1" t="s">
        <v>18</v>
      </c>
    </row>
    <row r="15" ht="15">
      <c r="A15" s="1" t="s">
        <v>19</v>
      </c>
    </row>
    <row r="16" ht="15">
      <c r="A16" s="8" t="s">
        <v>20</v>
      </c>
    </row>
    <row r="18" ht="15">
      <c r="A18" s="1" t="s">
        <v>7</v>
      </c>
    </row>
    <row r="19" ht="15">
      <c r="A19" s="1" t="s">
        <v>8</v>
      </c>
    </row>
    <row r="20" ht="15">
      <c r="A20" s="1" t="s">
        <v>23</v>
      </c>
    </row>
  </sheetData>
  <sheetProtection/>
  <mergeCells count="12">
    <mergeCell ref="A2:I2"/>
    <mergeCell ref="A3:I3"/>
    <mergeCell ref="A6:A7"/>
    <mergeCell ref="B6:B7"/>
    <mergeCell ref="C6:C7"/>
    <mergeCell ref="G9:H9"/>
    <mergeCell ref="E6:I6"/>
    <mergeCell ref="D6:D7"/>
    <mergeCell ref="A4:J4"/>
    <mergeCell ref="G7:H7"/>
    <mergeCell ref="G8:H8"/>
    <mergeCell ref="A10:H10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2018-05-24T05:01:23Z</cp:lastPrinted>
  <dcterms:created xsi:type="dcterms:W3CDTF">2009-12-09T07:16:31Z</dcterms:created>
  <dcterms:modified xsi:type="dcterms:W3CDTF">2018-05-24T05:06:21Z</dcterms:modified>
  <cp:category/>
  <cp:version/>
  <cp:contentType/>
  <cp:contentStatus/>
</cp:coreProperties>
</file>