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<sst xmlns="http://schemas.openxmlformats.org/spreadsheetml/2006/main" count="40" uniqueCount="38">
  <si>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</si>
  <si>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</si>
  <si>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</si>
  <si>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</si>
  <si>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</si>
  <si>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</si>
  <si>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</si>
  <si>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</si>
  <si>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</si>
  <si>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</si>
  <si>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</si>
  <si>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</si>
  <si>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</si>
  <si>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</si>
  <si>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</si>
  <si>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</si>
  <si>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</si>
  <si>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Мясо говядины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</si>
  <si>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31799-2012-2012.Технический регламент Таможенного союза "О безопасности мяса и мясной продукции"
(ТР ТС 034/2013)  </t>
  </si>
  <si>
    <t>Горбуша</t>
  </si>
  <si>
    <t xml:space="preserve">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</si>
  <si>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Минтай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</si>
  <si>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</si>
  <si>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мясо</t>
  </si>
  <si>
    <t>минтай</t>
  </si>
  <si>
    <t>горбуша</t>
  </si>
  <si>
    <t>сад</t>
  </si>
  <si>
    <t>Коэффи-циент вариации</t>
  </si>
  <si>
    <r>
      <t xml:space="preserve">УТВЕРЖДАЮ:    Директор Лицея им. Г.Ф. Атякшева                          ________________ Е.Ю. Павлюк
        </t>
    </r>
    <r>
      <rPr>
        <sz val="8"/>
        <rFont val="Times New Roman"/>
        <family val="1"/>
      </rPr>
      <t>М.П.</t>
    </r>
  </si>
  <si>
    <t>школа</t>
  </si>
  <si>
    <t>Поставщик № 1 Исх.№ б/н от 19.11.2018</t>
  </si>
  <si>
    <t>Ценовая информация составлена на основании  3 (трех) коммерческих предложений.</t>
  </si>
  <si>
    <t>Дата подготовки обоснования начальной (максимальной) цены гражданско-правового договора: 15.11.2018 г.</t>
  </si>
  <si>
    <t>Поставщик № 2 Исх.№ б/н от 19.11.2018</t>
  </si>
  <si>
    <t>Поставщик № 3 Исх.№ б/н от 19.11.2018</t>
  </si>
  <si>
    <t>приносящая доход деят</t>
  </si>
  <si>
    <t>"Поставка мяса и рыбы для питания детей школьного и дошкольного возраста"</t>
  </si>
  <si>
    <t>буфет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</si>
</sst>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7727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view="pageBreakPreview" zoomScaleSheetLayoutView="100" zoomScalePageLayoutView="0" workbookViewId="0" topLeftCell="C12">
      <selection activeCell="U21" sqref="U21"/>
    </sheetView>
  </sheetViews>
  <sheetFormatPr defaultColWidth="9.140625" defaultRowHeight="12.75"/>
  <cols>
    <col min="1" max="1" width="5.421875" style="0" customWidth="1"/>
    <col min="2" max="2" width="16.8515625" style="0" customWidth="1"/>
    <col min="3" max="3" width="8.140625" style="0" customWidth="1"/>
    <col min="4" max="4" width="9.421875" style="0" customWidth="1"/>
    <col min="5" max="5" width="44.28125" style="0" customWidth="1"/>
    <col min="6" max="6" width="13.140625" style="0" customWidth="1"/>
    <col min="7" max="7" width="10.28125" style="0" customWidth="1"/>
    <col min="8" max="9" width="11.00390625" style="0" customWidth="1"/>
    <col min="10" max="11" width="11.7109375" style="0" customWidth="1"/>
    <col min="12" max="12" width="15.57421875" style="0" customWidth="1"/>
  </cols>
  <sheetData>
    <row r="1" spans="10:12" ht="55.5" customHeight="1">
      <c r="J1" s="26" t="s">
        <v>28</v>
      </c>
      <c r="K1" s="26"/>
      <c r="L1" s="26"/>
    </row>
    <row r="3" spans="1:12" ht="19.5" customHeight="1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7.25" customHeight="1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7"/>
      <c r="B5" s="17"/>
      <c r="C5" s="17"/>
      <c r="D5" s="17"/>
      <c r="E5" s="17"/>
      <c r="F5" s="17"/>
      <c r="G5" s="17"/>
      <c r="H5" s="17"/>
      <c r="I5" s="2"/>
      <c r="J5" s="2"/>
      <c r="K5" s="2"/>
      <c r="L5" s="2"/>
    </row>
    <row r="6" spans="1:13" ht="15.75">
      <c r="A6" s="19" t="s">
        <v>32</v>
      </c>
      <c r="B6" s="19"/>
      <c r="C6" s="19"/>
      <c r="D6" s="19"/>
      <c r="E6" s="19"/>
      <c r="F6" s="19"/>
      <c r="G6" s="19"/>
      <c r="H6" s="19"/>
      <c r="I6" s="3"/>
      <c r="J6" s="3"/>
      <c r="K6" s="3"/>
      <c r="L6" s="3"/>
      <c r="M6" s="3"/>
    </row>
    <row r="7" spans="1:13" ht="15.75" customHeight="1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4"/>
    </row>
    <row r="8" spans="1:13" ht="32.25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4"/>
    </row>
    <row r="9" spans="1:13" s="15" customFormat="1" ht="15.75">
      <c r="A9" s="38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4"/>
    </row>
    <row r="11" spans="1:12" s="25" customFormat="1" ht="41.25" customHeight="1">
      <c r="A11" s="27" t="s">
        <v>4</v>
      </c>
      <c r="B11" s="27" t="s">
        <v>0</v>
      </c>
      <c r="C11" s="34" t="s">
        <v>5</v>
      </c>
      <c r="D11" s="27" t="s">
        <v>16</v>
      </c>
      <c r="E11" s="27" t="s">
        <v>1</v>
      </c>
      <c r="F11" s="27" t="s">
        <v>3</v>
      </c>
      <c r="G11" s="39" t="s">
        <v>2</v>
      </c>
      <c r="H11" s="40"/>
      <c r="I11" s="40"/>
      <c r="J11" s="34" t="s">
        <v>15</v>
      </c>
      <c r="K11" s="34" t="s">
        <v>27</v>
      </c>
      <c r="L11" s="27" t="s">
        <v>8</v>
      </c>
    </row>
    <row r="12" spans="1:12" s="25" customFormat="1" ht="120" customHeight="1">
      <c r="A12" s="27"/>
      <c r="B12" s="27"/>
      <c r="C12" s="35"/>
      <c r="D12" s="27"/>
      <c r="E12" s="27"/>
      <c r="F12" s="27"/>
      <c r="G12" s="24" t="s">
        <v>30</v>
      </c>
      <c r="H12" s="24" t="s">
        <v>33</v>
      </c>
      <c r="I12" s="24" t="s">
        <v>34</v>
      </c>
      <c r="J12" s="35"/>
      <c r="K12" s="35"/>
      <c r="L12" s="27"/>
    </row>
    <row r="13" spans="1:12" ht="15">
      <c r="A13" s="10">
        <v>1</v>
      </c>
      <c r="B13" s="11">
        <v>2</v>
      </c>
      <c r="C13" s="10">
        <v>3</v>
      </c>
      <c r="D13" s="11">
        <v>4</v>
      </c>
      <c r="E13" s="10">
        <v>5</v>
      </c>
      <c r="F13" s="11">
        <v>6</v>
      </c>
      <c r="G13" s="11">
        <v>10</v>
      </c>
      <c r="H13" s="11">
        <v>8</v>
      </c>
      <c r="I13" s="10">
        <v>9</v>
      </c>
      <c r="J13" s="10">
        <v>11</v>
      </c>
      <c r="K13" s="10">
        <v>12</v>
      </c>
      <c r="L13" s="10">
        <v>13</v>
      </c>
    </row>
    <row r="14" spans="1:12" ht="111.75" customHeight="1">
      <c r="A14" s="10">
        <v>1</v>
      </c>
      <c r="B14" s="10" t="s">
        <v>17</v>
      </c>
      <c r="C14" s="10" t="s">
        <v>14</v>
      </c>
      <c r="D14" s="11">
        <v>5100</v>
      </c>
      <c r="E14" s="10" t="s">
        <v>18</v>
      </c>
      <c r="F14" s="11">
        <v>3</v>
      </c>
      <c r="G14" s="21">
        <v>510</v>
      </c>
      <c r="H14" s="21">
        <v>570.08</v>
      </c>
      <c r="I14" s="13">
        <v>559.72</v>
      </c>
      <c r="J14" s="13">
        <f>(G14+H14+I14)/3</f>
        <v>546.6</v>
      </c>
      <c r="K14" s="13">
        <f>STDEVA(G14:I14)/(SUM(G14:I14)/COUNTIF(G14:I14,"&gt;0"))</f>
        <v>0.05875779558891772</v>
      </c>
      <c r="L14" s="13">
        <f>J14*D14</f>
        <v>2787660</v>
      </c>
    </row>
    <row r="15" spans="1:17" ht="76.5" customHeight="1">
      <c r="A15" s="10">
        <v>2</v>
      </c>
      <c r="B15" s="11" t="s">
        <v>21</v>
      </c>
      <c r="C15" s="10" t="s">
        <v>14</v>
      </c>
      <c r="D15" s="11">
        <v>2900</v>
      </c>
      <c r="E15" s="10" t="s">
        <v>20</v>
      </c>
      <c r="F15" s="11">
        <v>3</v>
      </c>
      <c r="G15" s="21">
        <v>155.25</v>
      </c>
      <c r="H15" s="21">
        <v>150</v>
      </c>
      <c r="I15" s="13">
        <v>173.25</v>
      </c>
      <c r="J15" s="13">
        <f>(G15+H15+I15)/3</f>
        <v>159.5</v>
      </c>
      <c r="K15" s="13">
        <f>STDEVA(G15:I15)/(SUM(G15:I15)/COUNTIF(G15:I15,"&gt;0"))</f>
        <v>0.07644983321791347</v>
      </c>
      <c r="L15" s="13">
        <f>J15*D15</f>
        <v>462550</v>
      </c>
      <c r="Q15" t="s">
        <v>35</v>
      </c>
    </row>
    <row r="16" spans="1:19" ht="84" customHeight="1">
      <c r="A16" s="10">
        <v>3</v>
      </c>
      <c r="B16" s="20" t="s">
        <v>19</v>
      </c>
      <c r="C16" s="10" t="s">
        <v>14</v>
      </c>
      <c r="D16" s="11">
        <v>3300</v>
      </c>
      <c r="E16" s="10" t="s">
        <v>22</v>
      </c>
      <c r="F16" s="12">
        <v>3</v>
      </c>
      <c r="G16" s="13">
        <v>270</v>
      </c>
      <c r="H16" s="13">
        <v>260</v>
      </c>
      <c r="I16" s="13">
        <v>280</v>
      </c>
      <c r="J16" s="13">
        <f>(G16+H16+I16)/3</f>
        <v>270</v>
      </c>
      <c r="K16" s="13">
        <f>STDEVA(G16:I16)/(SUM(G16:I16)/COUNTIF(G16:I16,"&gt;0"))</f>
        <v>0.037037037037037035</v>
      </c>
      <c r="L16" s="13">
        <f>J16*D16</f>
        <v>891000</v>
      </c>
      <c r="M16" s="6"/>
      <c r="R16" s="5"/>
      <c r="S16" s="5"/>
    </row>
    <row r="17" spans="1:24" ht="15.75">
      <c r="A17" s="29" t="s">
        <v>12</v>
      </c>
      <c r="B17" s="30"/>
      <c r="C17" s="30"/>
      <c r="D17" s="30"/>
      <c r="E17" s="31"/>
      <c r="F17" s="30"/>
      <c r="G17" s="30"/>
      <c r="H17" s="30"/>
      <c r="I17" s="30"/>
      <c r="J17" s="30"/>
      <c r="K17" s="18"/>
      <c r="L17" s="1">
        <f>SUM(L14:L16)</f>
        <v>4141210</v>
      </c>
      <c r="Q17" s="22"/>
      <c r="R17" s="22" t="s">
        <v>37</v>
      </c>
      <c r="S17" s="22"/>
      <c r="T17" s="23" t="s">
        <v>26</v>
      </c>
      <c r="U17" s="23"/>
      <c r="V17" s="23" t="s">
        <v>29</v>
      </c>
      <c r="W17" s="23"/>
      <c r="X17" s="23"/>
    </row>
    <row r="18" spans="1:25" s="8" customFormat="1" ht="11.25">
      <c r="A18" s="7" t="s">
        <v>6</v>
      </c>
      <c r="B18" s="7"/>
      <c r="Q18" s="23" t="s">
        <v>23</v>
      </c>
      <c r="R18" s="23">
        <v>500</v>
      </c>
      <c r="S18" s="23">
        <f>J14*R18</f>
        <v>273300</v>
      </c>
      <c r="T18" s="23">
        <v>2600</v>
      </c>
      <c r="U18" s="23">
        <f>T18*J14</f>
        <v>1421160</v>
      </c>
      <c r="V18" s="23">
        <v>2000</v>
      </c>
      <c r="W18" s="23">
        <f>V18*J14</f>
        <v>1093200</v>
      </c>
      <c r="X18" s="23">
        <f>SUM(R18:V18)</f>
        <v>1699560</v>
      </c>
      <c r="Y18" s="8">
        <f>T18+V18+X18</f>
        <v>1704160</v>
      </c>
    </row>
    <row r="19" spans="17:25" s="8" customFormat="1" ht="11.25">
      <c r="Q19" s="23" t="s">
        <v>24</v>
      </c>
      <c r="R19" s="23">
        <v>200</v>
      </c>
      <c r="S19" s="23">
        <f>J15*R19</f>
        <v>31900</v>
      </c>
      <c r="T19" s="23">
        <v>700</v>
      </c>
      <c r="U19" s="23">
        <f>T19*J15</f>
        <v>111650</v>
      </c>
      <c r="V19" s="23">
        <v>2000</v>
      </c>
      <c r="W19" s="23">
        <f>V19*J15</f>
        <v>319000</v>
      </c>
      <c r="X19" s="23">
        <f>SUM(R19:V19)</f>
        <v>146450</v>
      </c>
      <c r="Y19" s="8">
        <f>T19+V19+X19</f>
        <v>149150</v>
      </c>
    </row>
    <row r="20" spans="17:25" s="8" customFormat="1" ht="11.25">
      <c r="Q20" s="23" t="s">
        <v>25</v>
      </c>
      <c r="R20" s="23">
        <v>300</v>
      </c>
      <c r="S20" s="23">
        <f>J16*R20</f>
        <v>81000</v>
      </c>
      <c r="T20" s="23">
        <v>1000</v>
      </c>
      <c r="U20" s="23">
        <f>T20*J16</f>
        <v>270000</v>
      </c>
      <c r="V20" s="23">
        <v>2000</v>
      </c>
      <c r="W20" s="23">
        <f>V20*J16</f>
        <v>540000</v>
      </c>
      <c r="X20" s="23">
        <f>SUM(R20:V20)</f>
        <v>354300</v>
      </c>
      <c r="Y20" s="8">
        <f>T20+V20+X20</f>
        <v>357300</v>
      </c>
    </row>
    <row r="21" spans="1:23" s="8" customFormat="1" ht="90" customHeight="1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9"/>
      <c r="N21" s="16"/>
      <c r="S21" s="8">
        <f>SUM(S18:S20)</f>
        <v>386200</v>
      </c>
      <c r="U21" s="8">
        <f>SUM(U18:U20)</f>
        <v>1802810</v>
      </c>
      <c r="W21" s="8">
        <f>SUM(W18:W20)</f>
        <v>1952200</v>
      </c>
    </row>
    <row r="22" s="8" customFormat="1" ht="11.25">
      <c r="A22" s="7" t="s">
        <v>13</v>
      </c>
    </row>
  </sheetData>
  <sheetProtection/>
  <mergeCells count="18">
    <mergeCell ref="L11:L12"/>
    <mergeCell ref="A9:L9"/>
    <mergeCell ref="F11:F12"/>
    <mergeCell ref="J11:J12"/>
    <mergeCell ref="D11:D12"/>
    <mergeCell ref="B11:B12"/>
    <mergeCell ref="K11:K12"/>
    <mergeCell ref="G11:I11"/>
    <mergeCell ref="J1:L1"/>
    <mergeCell ref="E11:E12"/>
    <mergeCell ref="A21:L21"/>
    <mergeCell ref="A17:J17"/>
    <mergeCell ref="A8:L8"/>
    <mergeCell ref="A7:L7"/>
    <mergeCell ref="A11:A12"/>
    <mergeCell ref="C11:C12"/>
    <mergeCell ref="A3:L3"/>
    <mergeCell ref="A4:L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2018-12-10T09:43:32Z</cp:lastPrinted>
  <dcterms:created xsi:type="dcterms:W3CDTF">1996-10-08T23:32:33Z</dcterms:created>
  <dcterms:modified xsi:type="dcterms:W3CDTF">2018-12-13T10:44:09Z</dcterms:modified>
  <cp:category/>
  <cp:version/>
  <cp:contentType/>
  <cp:contentStatus/>
</cp:coreProperties>
</file>