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<sst xmlns="http://schemas.openxmlformats.org/spreadsheetml/2006/main" count="169" uniqueCount="44">
  <si>
    <t>Категории</t>
  </si>
  <si>
    <t>цены/поставщики</t>
  </si>
  <si>
    <t>начальная цена***</t>
  </si>
  <si>
    <t>Наименование товара, характеристики</t>
  </si>
  <si>
    <t>кол-во товара</t>
  </si>
  <si>
    <t>Модель, производитель</t>
  </si>
  <si>
    <t>Цена за ед.товара</t>
  </si>
  <si>
    <t>х</t>
  </si>
  <si>
    <t>Кол-во товара</t>
  </si>
  <si>
    <t>Цена за ед.товара**</t>
  </si>
  <si>
    <t>Итого</t>
  </si>
  <si>
    <t>Стоимость доставки***</t>
  </si>
  <si>
    <t>Итого с доставкой</t>
  </si>
  <si>
    <t>Дата сбора данных</t>
  </si>
  <si>
    <t>Срок действия цен</t>
  </si>
  <si>
    <t>*наименование поставщика , указанный в таблице</t>
  </si>
  <si>
    <t xml:space="preserve">Наименоваие поставщика </t>
  </si>
  <si>
    <t>1.</t>
  </si>
  <si>
    <t>2.</t>
  </si>
  <si>
    <t>Директор                                                 Т.В. Хвощевская</t>
  </si>
  <si>
    <t xml:space="preserve"> компания ТРК</t>
  </si>
  <si>
    <t>май- сентябрь</t>
  </si>
  <si>
    <t>Потолочный трехрядный  длина   2800мм</t>
  </si>
  <si>
    <t xml:space="preserve">шторы: тюлевая штора из вуали   или эквивалент, состав: 100% полиэстер, плотность 90гр/м2  размер   5600 х2800 мм коэффициент сборки 250%
 *ламбрекен из ткани вуаль «Карнавал» или эквивалент состав 100% полиэстер, плотность 90гр/м2  в виде равностороннего свага с двумя симметрично расположенными де жабо, крепление на шторную ленту,  крепится на разноуровневый карниз, расположенный над простенком между оконными проемами размер не менее 5600 мм; 
 *боковые драпировки 2 шт  коэффициент сборки 250% по принципу «Императорской шторы»
 *подхваты 2 шт  выполнены из декоративного текстильного шнура
 Цвет – по согласованию с заказчиком
 </t>
  </si>
  <si>
    <t xml:space="preserve">шторы: сюжетная текстильная композиция «Старинный замок»  с высокой степенью сложности:                                                       *  жесткий ламбрекен изображающее небо с элементами объемной аппликации солнце, облака, радуга, птицы, ткань «Софт» или
 эквивалент ярких цветов, крепление на контактную ленту «велькро»;                           * декоративные текстильные панели в виде башен замка, выполнены в технике накладной аппликации с элементами машинной вышивки 3 шт, ткань – «Софт»  или эквивалент, крепление на контактную ленту «велькро»
* Тюлевая штора из вуали «Карнавал», состав 100% полиэстер, плотность 90 гр/м2, является фоном текстильной композиции 2шт. 
 Цвет – по согласованию с заказчиком
</t>
  </si>
  <si>
    <t xml:space="preserve">шторы: тюлевые из вуали «Бриллиант» или эквивалент, состав: 100% полиэстер, плотность90гр/м2 -2шт, размер 5800мм           *рабочие портьеры –коэффициент сборки 150%  ткань «Шансолизе» или эквивалент, плотность 480г/м2, состав 100% полиэстер
* ламбрекен жесткий с фигурной вставкой из отделочной контрастной ткани с декоративными элементами де жабо, декорирован текстильными кистями, ткань «Шансолизе» или эквивалент контрастного цвета. 
Ткани не должны оставлять следов остаточной деформации (замятия) после механического воздействия, усадка не более 0,6%. Крепление на контактную ленту «велькро» или эквивалент
 Цвет – по согласованию с заказчиком
  </t>
  </si>
  <si>
    <t xml:space="preserve"> </t>
  </si>
  <si>
    <t xml:space="preserve">шторы:ламбрекен жесткий с фигурной вставкой из - отделочной контрастной ткани с декоративными элементами ассиметричный перекид (2шт) и галстук (2шт).                                                       Декоративные элементы выполнены из ткани «Сатен» или эквивалент с гладкой поверхностью;
*2 декоративные шторы коэффициент сборки 150%
*2 декоративных подхвата из отделочной ткани;
*1 тюлевая штора из микровуали «Бриллиант» или эквивалент, состав 100% полиэстер, плотность 90гр/м2 размер не менее 3000 х2800 мм.
Ткань для ламбрекена и портьер светозатемненная с жаккардовым переплетение, плотность 480гр/м2, состав 100% полиэстер.
Ткани не должны оставлять следов остаточной деформации (замятия) после механического воздействия, усадка не более 0,6%. Крепление на контактную ленту «велькро» или эквивалент
 Цвет – по согласованию с заказчиком.
</t>
  </si>
  <si>
    <t xml:space="preserve">шторы:ламбрекен жесткий с фигурной линией низа, оформленный декоративной вставкой из отделочной ткани гладкой фактуры, декорирован кистями                                                                                 *2 декоративные шторы коэффициент сборки 150%;
*2 декоративных подхватаиз витого шнурас кистями;
*1 тюлевая штора из органзы «Деворе» или эквивалент, состав 100% полиэстер, плотность 85гр/м2, размер не менее 3000 х2800 мм.
Ткань для ламбрекена и портьер «Деворе» или эквивалент, плотность 480гр/м2, состав 100% полиэстер.
Ткани не должны оставлять следов остаточной деформации (замятия) после механического воздействия, усадка не более 0,6%. Крепление на контактную ленту «велькро» или эквивалент
 Цвет – по согласованию с заказчиком.
</t>
  </si>
  <si>
    <t xml:space="preserve">шторы:1 узкий жесткий ламбрекен из ткани в полоску с классическим гербовым рисунком;                      - австрийская штора из белой вуали коэффициент сборки 200%, состав 100% полиэстер, плотность 85гр/м2 с декоративными вставками из ткани в полоску с классическим гербовым орнаментом. Низ шторы оформлен мягкими складками, и кисточками утяжеления. размер не менее 2000   мм.
Ткань в полоску с классическим гербовым орнаментом «Версаль» или эквивалент, плотность 480гр/м2, состав 100% полиэстер.
Ткани не должны оставлять следов остаточной деформации (замятия) после механического воздействия, усадка не более 0,6%. Крепление на контактную ленту «велькро» или эквивалент
 Ц цвет – по согласованию с заказчиком
</t>
  </si>
  <si>
    <t>Карниз потолочный трехрядный  длина   5800мм</t>
  </si>
  <si>
    <t xml:space="preserve">Индивидуальный предприниматель Лежнева Н. И. </t>
  </si>
  <si>
    <t xml:space="preserve"> Индивидуальный предприниматель  Давлятшин Р.В. </t>
  </si>
  <si>
    <t xml:space="preserve"> Обоснование начальной(максимальной) цены контракта на поставку  и монтаж  комплектов текстильного оформления окон для МБУ "Ц БС г. Югорска"</t>
  </si>
  <si>
    <t xml:space="preserve"> карниз настенный металлический двухрядный  длина     2800 мм  </t>
  </si>
  <si>
    <t xml:space="preserve"> карниз настенный металлический однорядный    длина   1600 мм </t>
  </si>
  <si>
    <t xml:space="preserve">шторы: ламбрекен жесткий с фигурной вставкой из отделочной контрастной ткани с декоративными элементами ассиметричный перекид (2шт) и кокилье (1шт). Декоративные элементы выполнены из ткани «Сатен» или эквивалент с гладкой поверхностью;                                                                    * 2 рабочие портьеры коэффициент сборки150%     2 декоративные шторы из отделочной ткани коэффициент сборки 150%;
*2 декоративных подхвата                                                *2 тюлевые шторы из кристалона «Кисмет» или эквивалент, состав 100%полиэстер, плотность 90гр/м2. размер   5600 х2800 мм.                                                    Ткань для ламбрекена и портьер «Джин» или эквивалент плотностью 480гр/м2, состав 100% полиэстер. Ткани для декоративной и рабочей портьеры являются компаньонами друг к другу и подходят по цвету и по фактуре.                                     Ткани не должны оставлять следов остаточной деформации (замятия) после механического воздействия, усадка не более 0,6%. Крепление на контактную ленту «велькро» или эквивалент
 Цвет – по согласованию с заказчиком
</t>
  </si>
  <si>
    <t>дата составления сводной таблицы  28.06.2011г.</t>
  </si>
  <si>
    <t xml:space="preserve"> Карниз потолочный двухрядный  длина    2000мм</t>
  </si>
  <si>
    <t>Карниз потолочный трехрядный  длина    3000мм</t>
  </si>
  <si>
    <t xml:space="preserve">шторы:1 жесткий ламбрекен геометрической  формы;       *декоративная панель с геометрическим орнаментом и узором, имитирующий греческий миандр;
*1 тюлевая штора, коэффициент сборки 250% из микровуали «Соренто» или эквивалент, состав 100% полиэстер, плотность 85гр/м2. размер не менее   2800 мм.
Ткань для портьеры «Шенил» в полоску с элементами растительного рисунка или эквивалент, плотность 480гр/м2, состав 100% полиэстер.
Ткани не должны оставлять следов остаточной деформации (замятия) после механического воздействия, усадка не более 0,6%. Крепление на контактную ленту «велькро» или эквивалент
 Цвет – по согласованию с заказчиком
</t>
  </si>
  <si>
    <t xml:space="preserve">шторы:ламбрекен ассиметричный жесткий с декоративной обтачкой из отделочной ткани с элементами растительного рисунка;                             *1 ассиметричная декоративная портьера, заложенная широкой бантовой складкой, соответственно раппорту растительного рисунка коэффициент сборки 300%;
* 3 декоративных элемента де жабо;
*1  тюлевая штора коэффициент сборки 200% из кристалона «Кисмет» или эквивалент, состав 100% полиэстер, плотность 90гр/м2, размер не менее 5600 х2800 мм
Ткань для портьеры «Шенил» в полоску с элементами растительного рисунка или эквивалент, плотность 480гр/м2, состав 100% полиэстер. Для жесткого ламбрекена и декоративных элементов используется гладкокрашенная ткань «Софт». Ткани не должны оставлять следов остаточной деформации (замятия) после механического воздействия, усадка не более 0,6%. Крепление на контактную ленту «велькро» или эквивалент
  Цвет – по согласованию с заказчиком
</t>
  </si>
  <si>
    <t>г.Челябинск, 89224113067</t>
  </si>
  <si>
    <t>г.Югорск, 8(34675)7-46-23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</si>
</sst>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wrapText="1"/>
    </xf>
    <xf numFmtId="2" fontId="36" fillId="0" borderId="10" xfId="0" applyNumberFormat="1" applyFont="1" applyBorder="1" applyAlignment="1">
      <alignment/>
    </xf>
    <xf numFmtId="0" fontId="36" fillId="0" borderId="10" xfId="0" applyFont="1" applyFill="1" applyBorder="1" applyAlignment="1">
      <alignment/>
    </xf>
    <xf numFmtId="14" fontId="36" fillId="0" borderId="10" xfId="0" applyNumberFormat="1" applyFont="1" applyBorder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/>
    </xf>
    <xf numFmtId="0" fontId="36" fillId="0" borderId="0" xfId="0" applyFont="1" applyBorder="1" applyAlignment="1">
      <alignment/>
    </xf>
    <xf numFmtId="0" fontId="0" fillId="0" borderId="12" xfId="0" applyBorder="1" applyAlignment="1">
      <alignment/>
    </xf>
    <xf numFmtId="0" fontId="36" fillId="0" borderId="10" xfId="0" applyFont="1" applyBorder="1" applyAlignment="1">
      <alignment horizontal="left" vertical="top" wrapText="1"/>
    </xf>
    <xf numFmtId="0" fontId="36" fillId="0" borderId="10" xfId="0" applyFont="1" applyBorder="1" applyAlignment="1">
      <alignment vertical="top" wrapText="1"/>
    </xf>
    <xf numFmtId="2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/>
    </xf>
    <xf numFmtId="2" fontId="36" fillId="0" borderId="13" xfId="0" applyNumberFormat="1" applyFont="1" applyBorder="1" applyAlignment="1">
      <alignment horizontal="center"/>
    </xf>
    <xf numFmtId="2" fontId="36" fillId="0" borderId="14" xfId="0" applyNumberFormat="1" applyFont="1" applyBorder="1" applyAlignment="1">
      <alignment horizontal="center"/>
    </xf>
    <xf numFmtId="0" fontId="37" fillId="0" borderId="13" xfId="0" applyFont="1" applyBorder="1" applyAlignment="1">
      <alignment horizontal="center" wrapText="1"/>
    </xf>
    <xf numFmtId="0" fontId="37" fillId="0" borderId="15" xfId="0" applyFont="1" applyBorder="1" applyAlignment="1">
      <alignment horizontal="center" wrapText="1"/>
    </xf>
    <xf numFmtId="2" fontId="36" fillId="0" borderId="10" xfId="0" applyNumberFormat="1" applyFont="1" applyBorder="1" applyAlignment="1">
      <alignment horizontal="center"/>
    </xf>
    <xf numFmtId="0" fontId="36" fillId="0" borderId="10" xfId="0" applyNumberFormat="1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2" fontId="37" fillId="0" borderId="13" xfId="0" applyNumberFormat="1" applyFont="1" applyBorder="1" applyAlignment="1">
      <alignment horizontal="center" wrapText="1"/>
    </xf>
    <xf numFmtId="2" fontId="37" fillId="0" borderId="14" xfId="0" applyNumberFormat="1" applyFont="1" applyBorder="1" applyAlignment="1">
      <alignment horizontal="center" wrapText="1"/>
    </xf>
    <xf numFmtId="0" fontId="36" fillId="0" borderId="10" xfId="0" applyFont="1" applyBorder="1" applyAlignment="1">
      <alignment horizontal="left" wrapText="1"/>
    </xf>
    <xf numFmtId="0" fontId="36" fillId="0" borderId="10" xfId="0" applyFont="1" applyBorder="1" applyAlignment="1">
      <alignment horizont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left" vertical="top" wrapText="1"/>
    </xf>
    <xf numFmtId="0" fontId="36" fillId="0" borderId="14" xfId="0" applyFont="1" applyBorder="1" applyAlignment="1">
      <alignment horizontal="left" vertical="top" wrapText="1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3" xfId="0" applyFont="1" applyBorder="1" applyAlignment="1">
      <alignment horizontal="left" vertical="top" wrapText="1"/>
    </xf>
    <xf numFmtId="0" fontId="37" fillId="0" borderId="14" xfId="0" applyFont="1" applyBorder="1" applyAlignment="1">
      <alignment horizontal="left" vertical="top" wrapText="1"/>
    </xf>
    <xf numFmtId="0" fontId="37" fillId="0" borderId="0" xfId="0" applyFont="1" applyAlignment="1">
      <alignment horizontal="center" wrapText="1"/>
    </xf>
    <xf numFmtId="0" fontId="0" fillId="0" borderId="0" xfId="0" applyAlignment="1">
      <alignment/>
    </xf>
    <xf numFmtId="0" fontId="37" fillId="0" borderId="20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PageLayoutView="0" workbookViewId="0" topLeftCell="A76">
      <selection activeCell="D81" sqref="D81:E81"/>
    </sheetView>
  </sheetViews>
  <sheetFormatPr defaultColWidth="9.140625" defaultRowHeight="15"/>
  <cols>
    <col min="1" max="1" width="21.421875" style="0" customWidth="1"/>
    <col min="2" max="2" width="23.140625" style="0" customWidth="1"/>
    <col min="3" max="3" width="19.140625" style="0" customWidth="1"/>
    <col min="4" max="4" width="16.57421875" style="0" customWidth="1"/>
    <col min="5" max="5" width="4.57421875" style="0" customWidth="1"/>
  </cols>
  <sheetData>
    <row r="1" spans="1:5" ht="15">
      <c r="A1" s="38" t="s">
        <v>33</v>
      </c>
      <c r="B1" s="38"/>
      <c r="C1" s="38"/>
      <c r="D1" s="38"/>
      <c r="E1" s="38"/>
    </row>
    <row r="2" spans="1:5" ht="15">
      <c r="A2" s="39"/>
      <c r="B2" s="39"/>
      <c r="C2" s="39"/>
      <c r="D2" s="39"/>
      <c r="E2" s="39"/>
    </row>
    <row r="3" spans="1:5" ht="15">
      <c r="A3" s="39"/>
      <c r="B3" s="39"/>
      <c r="C3" s="39"/>
      <c r="D3" s="39"/>
      <c r="E3" s="39"/>
    </row>
    <row r="4" spans="1:5" ht="15">
      <c r="A4" s="2"/>
      <c r="B4" s="2"/>
      <c r="C4" s="2"/>
      <c r="D4" s="2"/>
      <c r="E4" s="2"/>
    </row>
    <row r="5" spans="1:5" ht="0.75" customHeight="1">
      <c r="A5" s="2"/>
      <c r="B5" s="2"/>
      <c r="C5" s="2"/>
      <c r="D5" s="2"/>
      <c r="E5" s="2"/>
    </row>
    <row r="6" spans="1:5" ht="15" hidden="1">
      <c r="A6" s="2"/>
      <c r="B6" s="2"/>
      <c r="C6" s="2"/>
      <c r="D6" s="2"/>
      <c r="E6" s="2"/>
    </row>
    <row r="7" spans="1:5" ht="15">
      <c r="A7" s="14" t="s">
        <v>0</v>
      </c>
      <c r="B7" s="14" t="s">
        <v>1</v>
      </c>
      <c r="C7" s="14"/>
      <c r="D7" s="14" t="s">
        <v>2</v>
      </c>
      <c r="E7" s="14"/>
    </row>
    <row r="8" spans="1:5" ht="15">
      <c r="A8" s="14"/>
      <c r="B8" s="1">
        <v>1</v>
      </c>
      <c r="C8" s="1">
        <v>2</v>
      </c>
      <c r="D8" s="14"/>
      <c r="E8" s="14"/>
    </row>
    <row r="9" spans="1:6" ht="208.5" customHeight="1">
      <c r="A9" s="12" t="s">
        <v>3</v>
      </c>
      <c r="B9" s="36" t="s">
        <v>23</v>
      </c>
      <c r="C9" s="37"/>
      <c r="D9" s="14" t="s">
        <v>7</v>
      </c>
      <c r="E9" s="14"/>
      <c r="F9" s="10"/>
    </row>
    <row r="10" spans="1:5" ht="15">
      <c r="A10" s="1" t="s">
        <v>4</v>
      </c>
      <c r="B10" s="14">
        <v>1</v>
      </c>
      <c r="C10" s="14"/>
      <c r="D10" s="14" t="s">
        <v>7</v>
      </c>
      <c r="E10" s="14"/>
    </row>
    <row r="11" spans="1:5" ht="15">
      <c r="A11" s="1" t="s">
        <v>5</v>
      </c>
      <c r="B11" s="32" t="s">
        <v>32</v>
      </c>
      <c r="C11" s="33"/>
      <c r="D11" s="14" t="s">
        <v>7</v>
      </c>
      <c r="E11" s="14"/>
    </row>
    <row r="12" spans="1:5" ht="15">
      <c r="A12" s="1" t="s">
        <v>9</v>
      </c>
      <c r="B12" s="4">
        <v>15100</v>
      </c>
      <c r="C12" s="4">
        <v>14532</v>
      </c>
      <c r="D12" s="19">
        <f>(B12+C12)/2</f>
        <v>14816</v>
      </c>
      <c r="E12" s="19"/>
    </row>
    <row r="13" spans="1:5" ht="15">
      <c r="A13" s="1" t="s">
        <v>10</v>
      </c>
      <c r="B13" s="4">
        <f>B12*B10</f>
        <v>15100</v>
      </c>
      <c r="C13" s="4">
        <f>C12*B10</f>
        <v>14532</v>
      </c>
      <c r="D13" s="19">
        <f>(B13+C13)/2</f>
        <v>14816</v>
      </c>
      <c r="E13" s="19"/>
    </row>
    <row r="14" spans="1:5" ht="24.75" customHeight="1">
      <c r="A14" s="3" t="s">
        <v>3</v>
      </c>
      <c r="B14" s="36" t="s">
        <v>34</v>
      </c>
      <c r="C14" s="37"/>
      <c r="D14" s="14" t="s">
        <v>7</v>
      </c>
      <c r="E14" s="14"/>
    </row>
    <row r="15" spans="1:5" ht="15">
      <c r="A15" s="1" t="s">
        <v>8</v>
      </c>
      <c r="B15" s="14">
        <v>2</v>
      </c>
      <c r="C15" s="14"/>
      <c r="D15" s="14" t="s">
        <v>7</v>
      </c>
      <c r="E15" s="14"/>
    </row>
    <row r="16" spans="1:5" ht="15">
      <c r="A16" s="1" t="s">
        <v>5</v>
      </c>
      <c r="B16" s="32" t="s">
        <v>32</v>
      </c>
      <c r="C16" s="33"/>
      <c r="D16" s="14" t="s">
        <v>7</v>
      </c>
      <c r="E16" s="14"/>
    </row>
    <row r="17" spans="1:5" ht="15">
      <c r="A17" s="1" t="s">
        <v>6</v>
      </c>
      <c r="B17" s="4">
        <v>3000</v>
      </c>
      <c r="C17" s="4">
        <v>2930</v>
      </c>
      <c r="D17" s="19">
        <f>(B17+C17)/2</f>
        <v>2965</v>
      </c>
      <c r="E17" s="19"/>
    </row>
    <row r="18" spans="1:5" ht="15">
      <c r="A18" s="1" t="s">
        <v>10</v>
      </c>
      <c r="B18" s="4">
        <f>B17*B15</f>
        <v>6000</v>
      </c>
      <c r="C18" s="4">
        <f>C17*B15</f>
        <v>5860</v>
      </c>
      <c r="D18" s="19">
        <f>(B18+C18)/2</f>
        <v>5930</v>
      </c>
      <c r="E18" s="19"/>
    </row>
    <row r="19" spans="1:5" ht="25.5" customHeight="1">
      <c r="A19" s="3" t="s">
        <v>3</v>
      </c>
      <c r="B19" s="36" t="s">
        <v>35</v>
      </c>
      <c r="C19" s="37"/>
      <c r="D19" s="14" t="s">
        <v>7</v>
      </c>
      <c r="E19" s="14"/>
    </row>
    <row r="20" spans="1:5" ht="15">
      <c r="A20" s="1" t="s">
        <v>4</v>
      </c>
      <c r="B20" s="14">
        <v>1</v>
      </c>
      <c r="C20" s="14"/>
      <c r="D20" s="14" t="s">
        <v>7</v>
      </c>
      <c r="E20" s="14"/>
    </row>
    <row r="21" spans="1:5" ht="15" customHeight="1">
      <c r="A21" s="1" t="s">
        <v>5</v>
      </c>
      <c r="B21" s="17" t="s">
        <v>20</v>
      </c>
      <c r="C21" s="18"/>
      <c r="D21" s="14" t="s">
        <v>7</v>
      </c>
      <c r="E21" s="14"/>
    </row>
    <row r="22" spans="1:5" ht="15">
      <c r="A22" s="1" t="s">
        <v>6</v>
      </c>
      <c r="B22" s="4">
        <v>1600</v>
      </c>
      <c r="C22" s="1">
        <v>1570</v>
      </c>
      <c r="D22" s="19">
        <f>(B22+C22)/2</f>
        <v>1585</v>
      </c>
      <c r="E22" s="19"/>
    </row>
    <row r="23" spans="1:5" ht="15">
      <c r="A23" s="1" t="s">
        <v>10</v>
      </c>
      <c r="B23" s="4">
        <f>B22*B20</f>
        <v>1600</v>
      </c>
      <c r="C23" s="4">
        <f>C22*B20</f>
        <v>1570</v>
      </c>
      <c r="D23" s="19">
        <f>(B23+C23)/2</f>
        <v>1585</v>
      </c>
      <c r="E23" s="19"/>
    </row>
    <row r="24" spans="1:5" ht="216" customHeight="1">
      <c r="A24" s="3" t="s">
        <v>3</v>
      </c>
      <c r="B24" s="36" t="s">
        <v>24</v>
      </c>
      <c r="C24" s="37"/>
      <c r="D24" s="14" t="s">
        <v>7</v>
      </c>
      <c r="E24" s="14"/>
    </row>
    <row r="25" spans="1:5" ht="15">
      <c r="A25" s="1" t="s">
        <v>4</v>
      </c>
      <c r="B25" s="20">
        <v>1</v>
      </c>
      <c r="C25" s="20"/>
      <c r="D25" s="14" t="s">
        <v>7</v>
      </c>
      <c r="E25" s="14"/>
    </row>
    <row r="26" spans="1:5" ht="15" customHeight="1">
      <c r="A26" s="1" t="s">
        <v>5</v>
      </c>
      <c r="B26" s="32" t="s">
        <v>32</v>
      </c>
      <c r="C26" s="33"/>
      <c r="D26" s="14"/>
      <c r="E26" s="14"/>
    </row>
    <row r="27" spans="1:5" ht="15">
      <c r="A27" s="1" t="s">
        <v>6</v>
      </c>
      <c r="B27" s="4">
        <v>29300</v>
      </c>
      <c r="C27" s="4">
        <v>25927</v>
      </c>
      <c r="D27" s="19">
        <f>(B27+C27)/2</f>
        <v>27613.5</v>
      </c>
      <c r="E27" s="19"/>
    </row>
    <row r="28" spans="1:5" ht="15">
      <c r="A28" s="1" t="s">
        <v>10</v>
      </c>
      <c r="B28" s="4">
        <f>B27*B25</f>
        <v>29300</v>
      </c>
      <c r="C28" s="4">
        <f>C27*B25</f>
        <v>25927</v>
      </c>
      <c r="D28" s="19">
        <f>(B28+C28)/2</f>
        <v>27613.5</v>
      </c>
      <c r="E28" s="19"/>
    </row>
    <row r="29" spans="1:5" ht="25.5">
      <c r="A29" s="12" t="s">
        <v>3</v>
      </c>
      <c r="B29" s="34" t="s">
        <v>30</v>
      </c>
      <c r="C29" s="35"/>
      <c r="D29" s="14" t="s">
        <v>7</v>
      </c>
      <c r="E29" s="14"/>
    </row>
    <row r="30" spans="1:5" ht="15">
      <c r="A30" s="1" t="s">
        <v>4</v>
      </c>
      <c r="B30" s="20">
        <v>4</v>
      </c>
      <c r="C30" s="20"/>
      <c r="D30" s="14" t="s">
        <v>7</v>
      </c>
      <c r="E30" s="14"/>
    </row>
    <row r="31" spans="1:5" ht="15" customHeight="1">
      <c r="A31" s="1" t="s">
        <v>5</v>
      </c>
      <c r="B31" s="17" t="s">
        <v>20</v>
      </c>
      <c r="C31" s="18"/>
      <c r="D31" s="14" t="s">
        <v>7</v>
      </c>
      <c r="E31" s="14"/>
    </row>
    <row r="32" spans="1:5" ht="15">
      <c r="A32" s="1" t="s">
        <v>6</v>
      </c>
      <c r="B32" s="4">
        <v>3450</v>
      </c>
      <c r="C32" s="4">
        <v>3454</v>
      </c>
      <c r="D32" s="19">
        <f>(B32+C32)/2</f>
        <v>3452</v>
      </c>
      <c r="E32" s="19"/>
    </row>
    <row r="33" spans="1:5" ht="15">
      <c r="A33" s="1" t="s">
        <v>10</v>
      </c>
      <c r="B33" s="4">
        <f>B32*B30</f>
        <v>13800</v>
      </c>
      <c r="C33" s="4">
        <f>C32*B30</f>
        <v>13816</v>
      </c>
      <c r="D33" s="19">
        <f>(B33+C33)/2</f>
        <v>13808</v>
      </c>
      <c r="E33" s="19"/>
    </row>
    <row r="34" spans="1:5" ht="206.25" customHeight="1">
      <c r="A34" s="12" t="s">
        <v>3</v>
      </c>
      <c r="B34" s="36" t="s">
        <v>25</v>
      </c>
      <c r="C34" s="37"/>
      <c r="D34" s="14" t="s">
        <v>7</v>
      </c>
      <c r="E34" s="14"/>
    </row>
    <row r="35" spans="1:5" ht="15">
      <c r="A35" s="1" t="s">
        <v>4</v>
      </c>
      <c r="B35" s="20">
        <v>1</v>
      </c>
      <c r="C35" s="20"/>
      <c r="D35" s="14" t="s">
        <v>7</v>
      </c>
      <c r="E35" s="14"/>
    </row>
    <row r="36" spans="1:5" ht="15">
      <c r="A36" s="1" t="s">
        <v>5</v>
      </c>
      <c r="B36" s="32" t="s">
        <v>32</v>
      </c>
      <c r="C36" s="33"/>
      <c r="D36" s="14" t="s">
        <v>7</v>
      </c>
      <c r="E36" s="14"/>
    </row>
    <row r="37" spans="1:5" ht="15">
      <c r="A37" s="1" t="s">
        <v>6</v>
      </c>
      <c r="B37" s="4">
        <v>17850</v>
      </c>
      <c r="C37" s="4">
        <v>15326</v>
      </c>
      <c r="D37" s="19">
        <f>(B37+C37)/2</f>
        <v>16588</v>
      </c>
      <c r="E37" s="19"/>
    </row>
    <row r="38" spans="1:5" ht="15">
      <c r="A38" s="1" t="s">
        <v>10</v>
      </c>
      <c r="B38" s="4">
        <f>B37*B35</f>
        <v>17850</v>
      </c>
      <c r="C38" s="4">
        <f>C37*B35</f>
        <v>15326</v>
      </c>
      <c r="D38" s="19">
        <f>(B38+C38)/2</f>
        <v>16588</v>
      </c>
      <c r="E38" s="19"/>
    </row>
    <row r="39" spans="1:5" ht="297" customHeight="1">
      <c r="A39" s="3" t="s">
        <v>3</v>
      </c>
      <c r="B39" s="36" t="s">
        <v>36</v>
      </c>
      <c r="C39" s="37"/>
      <c r="D39" s="14" t="s">
        <v>7</v>
      </c>
      <c r="E39" s="14"/>
    </row>
    <row r="40" spans="1:5" ht="15">
      <c r="A40" s="1" t="s">
        <v>4</v>
      </c>
      <c r="B40" s="20">
        <v>1</v>
      </c>
      <c r="C40" s="20"/>
      <c r="D40" s="14" t="s">
        <v>7</v>
      </c>
      <c r="E40" s="14"/>
    </row>
    <row r="41" spans="1:5" ht="15">
      <c r="A41" s="1" t="s">
        <v>5</v>
      </c>
      <c r="B41" s="17" t="s">
        <v>26</v>
      </c>
      <c r="C41" s="18"/>
      <c r="D41" s="14" t="s">
        <v>7</v>
      </c>
      <c r="E41" s="14"/>
    </row>
    <row r="42" spans="1:5" ht="15">
      <c r="A42" s="1" t="s">
        <v>6</v>
      </c>
      <c r="B42" s="13">
        <v>18725</v>
      </c>
      <c r="C42" s="4">
        <v>17405</v>
      </c>
      <c r="D42" s="19">
        <v>18065</v>
      </c>
      <c r="E42" s="19"/>
    </row>
    <row r="43" spans="1:5" ht="15">
      <c r="A43" s="1" t="s">
        <v>10</v>
      </c>
      <c r="B43" s="4">
        <v>18725</v>
      </c>
      <c r="C43" s="4">
        <v>17405</v>
      </c>
      <c r="D43" s="15">
        <v>18065</v>
      </c>
      <c r="E43" s="16"/>
    </row>
    <row r="44" spans="1:5" ht="295.5" customHeight="1">
      <c r="A44" s="11" t="s">
        <v>3</v>
      </c>
      <c r="B44" s="36" t="s">
        <v>41</v>
      </c>
      <c r="C44" s="37"/>
      <c r="D44" s="19" t="s">
        <v>7</v>
      </c>
      <c r="E44" s="19"/>
    </row>
    <row r="45" spans="1:5" ht="15">
      <c r="A45" s="1" t="s">
        <v>4</v>
      </c>
      <c r="B45" s="20">
        <v>1</v>
      </c>
      <c r="C45" s="20"/>
      <c r="D45" s="19" t="s">
        <v>7</v>
      </c>
      <c r="E45" s="19"/>
    </row>
    <row r="46" spans="1:5" ht="15">
      <c r="A46" s="1" t="s">
        <v>5</v>
      </c>
      <c r="B46" s="32" t="s">
        <v>32</v>
      </c>
      <c r="C46" s="33"/>
      <c r="D46" s="19" t="s">
        <v>7</v>
      </c>
      <c r="E46" s="19"/>
    </row>
    <row r="47" spans="1:5" ht="15">
      <c r="A47" s="1" t="s">
        <v>6</v>
      </c>
      <c r="B47" s="4">
        <v>18950</v>
      </c>
      <c r="C47" s="4">
        <v>18854</v>
      </c>
      <c r="D47" s="19">
        <f>(B47+C47)/2</f>
        <v>18902</v>
      </c>
      <c r="E47" s="19"/>
    </row>
    <row r="48" spans="1:5" ht="15">
      <c r="A48" s="1" t="s">
        <v>10</v>
      </c>
      <c r="B48" s="4">
        <f>B47*B45</f>
        <v>18950</v>
      </c>
      <c r="C48" s="4">
        <f>C47*B45</f>
        <v>18854</v>
      </c>
      <c r="D48" s="19">
        <f>(B48+C48)/2</f>
        <v>18902</v>
      </c>
      <c r="E48" s="19"/>
    </row>
    <row r="49" spans="1:5" ht="272.25" customHeight="1">
      <c r="A49" s="12" t="s">
        <v>3</v>
      </c>
      <c r="B49" s="36" t="s">
        <v>27</v>
      </c>
      <c r="C49" s="37"/>
      <c r="D49" s="19" t="s">
        <v>7</v>
      </c>
      <c r="E49" s="19"/>
    </row>
    <row r="50" spans="1:5" ht="15">
      <c r="A50" s="1" t="s">
        <v>4</v>
      </c>
      <c r="B50" s="20">
        <v>1</v>
      </c>
      <c r="C50" s="20"/>
      <c r="D50" s="19" t="s">
        <v>7</v>
      </c>
      <c r="E50" s="19"/>
    </row>
    <row r="51" spans="1:5" ht="15">
      <c r="A51" s="1" t="s">
        <v>5</v>
      </c>
      <c r="B51" s="17" t="s">
        <v>20</v>
      </c>
      <c r="C51" s="18"/>
      <c r="D51" s="19" t="s">
        <v>7</v>
      </c>
      <c r="E51" s="19"/>
    </row>
    <row r="52" spans="1:5" ht="15">
      <c r="A52" s="1" t="s">
        <v>6</v>
      </c>
      <c r="B52" s="4">
        <v>15100</v>
      </c>
      <c r="C52" s="4">
        <v>11358</v>
      </c>
      <c r="D52" s="19">
        <f>(B52+C52)/2</f>
        <v>13229</v>
      </c>
      <c r="E52" s="19"/>
    </row>
    <row r="53" spans="1:5" ht="15">
      <c r="A53" s="1" t="s">
        <v>10</v>
      </c>
      <c r="B53" s="4">
        <f>B52*B50</f>
        <v>15100</v>
      </c>
      <c r="C53" s="4">
        <f>C52*B50</f>
        <v>11358</v>
      </c>
      <c r="D53" s="19">
        <f>(B53+C53)/2</f>
        <v>13229</v>
      </c>
      <c r="E53" s="19"/>
    </row>
    <row r="54" spans="1:5" ht="26.25">
      <c r="A54" s="3" t="s">
        <v>3</v>
      </c>
      <c r="B54" s="34" t="s">
        <v>39</v>
      </c>
      <c r="C54" s="35"/>
      <c r="D54" s="19" t="s">
        <v>7</v>
      </c>
      <c r="E54" s="19"/>
    </row>
    <row r="55" spans="1:5" ht="15">
      <c r="A55" s="1" t="s">
        <v>4</v>
      </c>
      <c r="B55" s="20">
        <v>2</v>
      </c>
      <c r="C55" s="20"/>
      <c r="D55" s="19" t="s">
        <v>7</v>
      </c>
      <c r="E55" s="19"/>
    </row>
    <row r="56" spans="1:5" ht="15" customHeight="1">
      <c r="A56" s="1" t="s">
        <v>5</v>
      </c>
      <c r="B56" s="17" t="s">
        <v>20</v>
      </c>
      <c r="C56" s="18"/>
      <c r="D56" s="19" t="s">
        <v>7</v>
      </c>
      <c r="E56" s="19"/>
    </row>
    <row r="57" spans="1:5" ht="15">
      <c r="A57" s="1" t="s">
        <v>6</v>
      </c>
      <c r="B57" s="4">
        <v>1550</v>
      </c>
      <c r="C57" s="4">
        <v>1470</v>
      </c>
      <c r="D57" s="19">
        <v>1510</v>
      </c>
      <c r="E57" s="19"/>
    </row>
    <row r="58" spans="1:5" ht="15">
      <c r="A58" s="1" t="s">
        <v>10</v>
      </c>
      <c r="B58" s="4">
        <f>B57*B55</f>
        <v>3100</v>
      </c>
      <c r="C58" s="4">
        <f>C57*B55</f>
        <v>2940</v>
      </c>
      <c r="D58" s="15">
        <v>3020</v>
      </c>
      <c r="E58" s="16"/>
    </row>
    <row r="59" spans="1:5" ht="245.25" customHeight="1">
      <c r="A59" s="11" t="s">
        <v>3</v>
      </c>
      <c r="B59" s="36" t="s">
        <v>28</v>
      </c>
      <c r="C59" s="37"/>
      <c r="D59" s="19" t="s">
        <v>7</v>
      </c>
      <c r="E59" s="19"/>
    </row>
    <row r="60" spans="1:5" ht="15">
      <c r="A60" s="1" t="s">
        <v>4</v>
      </c>
      <c r="B60" s="20">
        <v>1</v>
      </c>
      <c r="C60" s="20"/>
      <c r="D60" s="19" t="s">
        <v>7</v>
      </c>
      <c r="E60" s="19"/>
    </row>
    <row r="61" spans="1:5" ht="15" customHeight="1">
      <c r="A61" s="1" t="s">
        <v>5</v>
      </c>
      <c r="B61" s="32" t="s">
        <v>32</v>
      </c>
      <c r="C61" s="33"/>
      <c r="D61" s="19" t="s">
        <v>7</v>
      </c>
      <c r="E61" s="19"/>
    </row>
    <row r="62" spans="1:5" ht="15">
      <c r="A62" s="1" t="s">
        <v>6</v>
      </c>
      <c r="B62" s="4">
        <v>16850</v>
      </c>
      <c r="C62" s="4">
        <v>15820</v>
      </c>
      <c r="D62" s="19">
        <f>(B62+C62)/2</f>
        <v>16335</v>
      </c>
      <c r="E62" s="19"/>
    </row>
    <row r="63" spans="1:5" ht="15">
      <c r="A63" s="1" t="s">
        <v>10</v>
      </c>
      <c r="B63" s="4">
        <f>B62*B60</f>
        <v>16850</v>
      </c>
      <c r="C63" s="4">
        <f>C62*B60</f>
        <v>15820</v>
      </c>
      <c r="D63" s="19">
        <f>(B63+C63)/2</f>
        <v>16335</v>
      </c>
      <c r="E63" s="19"/>
    </row>
    <row r="64" spans="1:5" ht="219" customHeight="1">
      <c r="A64" s="11" t="s">
        <v>3</v>
      </c>
      <c r="B64" s="36" t="s">
        <v>40</v>
      </c>
      <c r="C64" s="37"/>
      <c r="D64" s="19" t="s">
        <v>7</v>
      </c>
      <c r="E64" s="19"/>
    </row>
    <row r="65" spans="1:5" ht="15">
      <c r="A65" s="1" t="s">
        <v>4</v>
      </c>
      <c r="B65" s="20">
        <v>2</v>
      </c>
      <c r="C65" s="20"/>
      <c r="D65" s="19" t="s">
        <v>7</v>
      </c>
      <c r="E65" s="19"/>
    </row>
    <row r="66" spans="1:5" ht="15" customHeight="1">
      <c r="A66" s="1" t="s">
        <v>5</v>
      </c>
      <c r="B66" s="32" t="s">
        <v>32</v>
      </c>
      <c r="C66" s="33"/>
      <c r="D66" s="19" t="s">
        <v>7</v>
      </c>
      <c r="E66" s="19"/>
    </row>
    <row r="67" spans="1:5" ht="15">
      <c r="A67" s="1" t="s">
        <v>6</v>
      </c>
      <c r="B67" s="4">
        <v>11300</v>
      </c>
      <c r="C67" s="4">
        <v>9270</v>
      </c>
      <c r="D67" s="19">
        <f>(B67+C67)/2</f>
        <v>10285</v>
      </c>
      <c r="E67" s="19"/>
    </row>
    <row r="68" spans="1:5" ht="15">
      <c r="A68" s="1" t="s">
        <v>10</v>
      </c>
      <c r="B68" s="4">
        <f>B67*B65</f>
        <v>22600</v>
      </c>
      <c r="C68" s="4">
        <f>C67*B65</f>
        <v>18540</v>
      </c>
      <c r="D68" s="19">
        <f>(B68+C68)/2</f>
        <v>20570</v>
      </c>
      <c r="E68" s="19"/>
    </row>
    <row r="69" spans="1:5" ht="25.5">
      <c r="A69" s="11" t="s">
        <v>3</v>
      </c>
      <c r="B69" s="40" t="s">
        <v>22</v>
      </c>
      <c r="C69" s="41"/>
      <c r="D69" s="19" t="s">
        <v>7</v>
      </c>
      <c r="E69" s="19"/>
    </row>
    <row r="70" spans="1:5" ht="15">
      <c r="A70" s="1" t="s">
        <v>4</v>
      </c>
      <c r="B70" s="20">
        <v>2</v>
      </c>
      <c r="C70" s="20"/>
      <c r="D70" s="19" t="s">
        <v>7</v>
      </c>
      <c r="E70" s="19"/>
    </row>
    <row r="71" spans="1:5" ht="15">
      <c r="A71" s="1" t="s">
        <v>5</v>
      </c>
      <c r="B71" s="17" t="s">
        <v>26</v>
      </c>
      <c r="C71" s="18"/>
      <c r="D71" s="19" t="s">
        <v>7</v>
      </c>
      <c r="E71" s="19"/>
    </row>
    <row r="72" spans="1:5" ht="15">
      <c r="A72" s="1" t="s">
        <v>6</v>
      </c>
      <c r="B72" s="4">
        <v>1450</v>
      </c>
      <c r="C72" s="4">
        <v>1370</v>
      </c>
      <c r="D72" s="19">
        <f>(B72+C72)/2</f>
        <v>1410</v>
      </c>
      <c r="E72" s="19"/>
    </row>
    <row r="73" spans="1:5" ht="15">
      <c r="A73" s="1" t="s">
        <v>10</v>
      </c>
      <c r="B73" s="4">
        <f>B72*B70</f>
        <v>2900</v>
      </c>
      <c r="C73" s="4">
        <f>C72*B70</f>
        <v>2740</v>
      </c>
      <c r="D73" s="19">
        <f>(B73+C73)/2</f>
        <v>2820</v>
      </c>
      <c r="E73" s="19"/>
    </row>
    <row r="74" spans="1:5" ht="223.5" customHeight="1">
      <c r="A74" s="11" t="s">
        <v>3</v>
      </c>
      <c r="B74" s="36" t="s">
        <v>29</v>
      </c>
      <c r="C74" s="37"/>
      <c r="D74" s="19" t="s">
        <v>7</v>
      </c>
      <c r="E74" s="19"/>
    </row>
    <row r="75" spans="1:5" ht="15">
      <c r="A75" s="1" t="s">
        <v>4</v>
      </c>
      <c r="B75" s="20">
        <v>7</v>
      </c>
      <c r="C75" s="20"/>
      <c r="D75" s="19" t="s">
        <v>7</v>
      </c>
      <c r="E75" s="19"/>
    </row>
    <row r="76" spans="1:5" ht="15" customHeight="1">
      <c r="A76" s="1" t="s">
        <v>5</v>
      </c>
      <c r="B76" s="32" t="s">
        <v>32</v>
      </c>
      <c r="C76" s="33"/>
      <c r="D76" s="19" t="s">
        <v>7</v>
      </c>
      <c r="E76" s="19"/>
    </row>
    <row r="77" spans="1:5" ht="15">
      <c r="A77" s="1" t="s">
        <v>6</v>
      </c>
      <c r="B77" s="4">
        <v>4930</v>
      </c>
      <c r="C77" s="4">
        <v>4843</v>
      </c>
      <c r="D77" s="19">
        <f>(B77+C77)/2</f>
        <v>4886.5</v>
      </c>
      <c r="E77" s="19"/>
    </row>
    <row r="78" spans="1:5" ht="15">
      <c r="A78" s="1" t="s">
        <v>10</v>
      </c>
      <c r="B78" s="4">
        <f>B77*B75</f>
        <v>34510</v>
      </c>
      <c r="C78" s="4">
        <f>C77*B75</f>
        <v>33901</v>
      </c>
      <c r="D78" s="19">
        <f>(B78+C78)/2</f>
        <v>34205.5</v>
      </c>
      <c r="E78" s="19"/>
    </row>
    <row r="79" spans="1:5" ht="25.5">
      <c r="A79" s="11" t="s">
        <v>3</v>
      </c>
      <c r="B79" s="34" t="s">
        <v>38</v>
      </c>
      <c r="C79" s="35"/>
      <c r="D79" s="19" t="s">
        <v>7</v>
      </c>
      <c r="E79" s="19"/>
    </row>
    <row r="80" spans="1:5" ht="15">
      <c r="A80" s="1" t="s">
        <v>4</v>
      </c>
      <c r="B80" s="20">
        <v>7</v>
      </c>
      <c r="C80" s="20"/>
      <c r="D80" s="19" t="s">
        <v>7</v>
      </c>
      <c r="E80" s="19"/>
    </row>
    <row r="81" spans="1:5" ht="15">
      <c r="A81" s="1" t="s">
        <v>5</v>
      </c>
      <c r="B81" s="17" t="s">
        <v>20</v>
      </c>
      <c r="C81" s="18"/>
      <c r="D81" s="19" t="s">
        <v>7</v>
      </c>
      <c r="E81" s="19"/>
    </row>
    <row r="82" spans="1:5" ht="15">
      <c r="A82" s="1" t="s">
        <v>6</v>
      </c>
      <c r="B82" s="4">
        <v>1100</v>
      </c>
      <c r="C82" s="4">
        <v>1045</v>
      </c>
      <c r="D82" s="19">
        <f>(B82+C82)/2</f>
        <v>1072.5</v>
      </c>
      <c r="E82" s="19"/>
    </row>
    <row r="83" spans="1:5" ht="15">
      <c r="A83" s="1" t="s">
        <v>10</v>
      </c>
      <c r="B83" s="4">
        <f>B82*B80</f>
        <v>7700</v>
      </c>
      <c r="C83" s="4">
        <f>C82*B80</f>
        <v>7315</v>
      </c>
      <c r="D83" s="19">
        <v>7513</v>
      </c>
      <c r="E83" s="19"/>
    </row>
    <row r="84" spans="1:5" ht="15">
      <c r="A84" s="5" t="s">
        <v>11</v>
      </c>
      <c r="B84" s="1"/>
      <c r="C84" s="1"/>
      <c r="D84" s="21"/>
      <c r="E84" s="22"/>
    </row>
    <row r="85" spans="1:5" ht="15">
      <c r="A85" s="5" t="s">
        <v>12</v>
      </c>
      <c r="B85" s="4">
        <v>14967.18</v>
      </c>
      <c r="C85" s="4">
        <v>14381.35</v>
      </c>
      <c r="D85" s="24">
        <f>SUM(D83+D78+D73+D68+D63+D58+D53+D48+D43+D38+D33+D28+D23+D18+D13)</f>
        <v>215000</v>
      </c>
      <c r="E85" s="25"/>
    </row>
    <row r="86" spans="1:5" ht="15">
      <c r="A86" s="5" t="s">
        <v>13</v>
      </c>
      <c r="B86" s="6">
        <v>40703</v>
      </c>
      <c r="C86" s="6">
        <v>40703</v>
      </c>
      <c r="D86" s="21"/>
      <c r="E86" s="22"/>
    </row>
    <row r="87" spans="1:5" ht="28.5" customHeight="1">
      <c r="A87" s="5" t="s">
        <v>14</v>
      </c>
      <c r="B87" s="3" t="s">
        <v>21</v>
      </c>
      <c r="C87" s="3" t="s">
        <v>21</v>
      </c>
      <c r="D87" s="21"/>
      <c r="E87" s="22"/>
    </row>
    <row r="88" spans="1:5" ht="21" customHeight="1">
      <c r="A88" s="2"/>
      <c r="B88" s="2"/>
      <c r="C88" s="2"/>
      <c r="D88" s="9"/>
      <c r="E88" s="8"/>
    </row>
    <row r="89" spans="1:5" ht="21.75" customHeight="1">
      <c r="A89" s="27" t="s">
        <v>15</v>
      </c>
      <c r="B89" s="28" t="s">
        <v>16</v>
      </c>
      <c r="C89" s="29"/>
      <c r="D89" s="14"/>
      <c r="E89" s="14"/>
    </row>
    <row r="90" spans="1:5" ht="15">
      <c r="A90" s="27"/>
      <c r="B90" s="30"/>
      <c r="C90" s="31"/>
      <c r="D90" s="14"/>
      <c r="E90" s="14"/>
    </row>
    <row r="91" spans="1:5" ht="15">
      <c r="A91" s="7" t="s">
        <v>17</v>
      </c>
      <c r="B91" s="26" t="s">
        <v>31</v>
      </c>
      <c r="C91" s="26"/>
      <c r="D91" s="14" t="s">
        <v>42</v>
      </c>
      <c r="E91" s="14"/>
    </row>
    <row r="92" spans="1:5" ht="27.75" customHeight="1">
      <c r="A92" s="7" t="s">
        <v>18</v>
      </c>
      <c r="B92" s="32" t="s">
        <v>32</v>
      </c>
      <c r="C92" s="33"/>
      <c r="D92" s="21" t="s">
        <v>43</v>
      </c>
      <c r="E92" s="22"/>
    </row>
    <row r="93" spans="1:5" ht="15">
      <c r="A93" s="2"/>
      <c r="B93" s="2"/>
      <c r="C93" s="2"/>
      <c r="D93" s="2"/>
      <c r="E93" s="2"/>
    </row>
    <row r="94" spans="1:5" ht="15">
      <c r="A94" s="2"/>
      <c r="B94" s="2"/>
      <c r="C94" s="2"/>
      <c r="D94" s="2"/>
      <c r="E94" s="2"/>
    </row>
    <row r="95" spans="1:5" ht="15">
      <c r="A95" s="23" t="s">
        <v>19</v>
      </c>
      <c r="B95" s="23"/>
      <c r="C95" s="23"/>
      <c r="D95" s="2"/>
      <c r="E95" s="2"/>
    </row>
    <row r="96" spans="1:5" ht="15">
      <c r="A96" s="2" t="s">
        <v>37</v>
      </c>
      <c r="B96" s="2"/>
      <c r="C96" s="2"/>
      <c r="D96" s="2"/>
      <c r="E96" s="2"/>
    </row>
    <row r="97" spans="1:5" ht="15">
      <c r="A97" s="2"/>
      <c r="B97" s="2"/>
      <c r="C97" s="2"/>
      <c r="D97" s="2"/>
      <c r="E97" s="2"/>
    </row>
    <row r="98" spans="1:5" ht="15">
      <c r="A98" s="2"/>
      <c r="B98" s="2"/>
      <c r="C98" s="2"/>
      <c r="D98" s="2"/>
      <c r="E98" s="2"/>
    </row>
  </sheetData>
  <sheetProtection/>
  <mergeCells count="136">
    <mergeCell ref="D78:E78"/>
    <mergeCell ref="B80:C80"/>
    <mergeCell ref="B74:C74"/>
    <mergeCell ref="D74:E74"/>
    <mergeCell ref="D91:E91"/>
    <mergeCell ref="D89:E90"/>
    <mergeCell ref="D92:E92"/>
    <mergeCell ref="B75:C75"/>
    <mergeCell ref="D75:E75"/>
    <mergeCell ref="B76:C76"/>
    <mergeCell ref="D76:E76"/>
    <mergeCell ref="D77:E77"/>
    <mergeCell ref="B70:C70"/>
    <mergeCell ref="D70:E70"/>
    <mergeCell ref="B71:C71"/>
    <mergeCell ref="D71:E71"/>
    <mergeCell ref="D72:E72"/>
    <mergeCell ref="D73:E73"/>
    <mergeCell ref="D65:E65"/>
    <mergeCell ref="B66:C66"/>
    <mergeCell ref="D66:E66"/>
    <mergeCell ref="D67:E67"/>
    <mergeCell ref="D68:E68"/>
    <mergeCell ref="B69:C69"/>
    <mergeCell ref="D69:E69"/>
    <mergeCell ref="A1:E3"/>
    <mergeCell ref="B14:C14"/>
    <mergeCell ref="D14:E14"/>
    <mergeCell ref="B15:C15"/>
    <mergeCell ref="D15:E15"/>
    <mergeCell ref="B59:C59"/>
    <mergeCell ref="D59:E59"/>
    <mergeCell ref="B29:C29"/>
    <mergeCell ref="B21:C21"/>
    <mergeCell ref="D21:E21"/>
    <mergeCell ref="A7:A8"/>
    <mergeCell ref="B7:C7"/>
    <mergeCell ref="D7:E8"/>
    <mergeCell ref="B9:C9"/>
    <mergeCell ref="D9:E9"/>
    <mergeCell ref="B16:C16"/>
    <mergeCell ref="D16:E16"/>
    <mergeCell ref="B10:C10"/>
    <mergeCell ref="D10:E10"/>
    <mergeCell ref="B11:C11"/>
    <mergeCell ref="D11:E11"/>
    <mergeCell ref="D12:E12"/>
    <mergeCell ref="D13:E13"/>
    <mergeCell ref="D22:E22"/>
    <mergeCell ref="D23:E23"/>
    <mergeCell ref="D24:E24"/>
    <mergeCell ref="D17:E17"/>
    <mergeCell ref="D18:E18"/>
    <mergeCell ref="B19:C19"/>
    <mergeCell ref="D19:E19"/>
    <mergeCell ref="B20:C20"/>
    <mergeCell ref="D20:E20"/>
    <mergeCell ref="B25:C25"/>
    <mergeCell ref="D25:E25"/>
    <mergeCell ref="B26:C26"/>
    <mergeCell ref="D26:E26"/>
    <mergeCell ref="D27:E27"/>
    <mergeCell ref="D28:E28"/>
    <mergeCell ref="B24:C24"/>
    <mergeCell ref="D29:E29"/>
    <mergeCell ref="B30:C30"/>
    <mergeCell ref="D30:E30"/>
    <mergeCell ref="B31:C31"/>
    <mergeCell ref="D31:E31"/>
    <mergeCell ref="D32:E32"/>
    <mergeCell ref="D33:E33"/>
    <mergeCell ref="B34:C34"/>
    <mergeCell ref="D34:E34"/>
    <mergeCell ref="B35:C35"/>
    <mergeCell ref="D35:E35"/>
    <mergeCell ref="B36:C36"/>
    <mergeCell ref="D36:E36"/>
    <mergeCell ref="D37:E37"/>
    <mergeCell ref="D38:E38"/>
    <mergeCell ref="B39:C39"/>
    <mergeCell ref="D39:E39"/>
    <mergeCell ref="B40:C40"/>
    <mergeCell ref="D40:E40"/>
    <mergeCell ref="B41:C41"/>
    <mergeCell ref="D41:E41"/>
    <mergeCell ref="D42:E42"/>
    <mergeCell ref="D43:E43"/>
    <mergeCell ref="B44:C44"/>
    <mergeCell ref="D44:E44"/>
    <mergeCell ref="B45:C45"/>
    <mergeCell ref="D45:E45"/>
    <mergeCell ref="B46:C46"/>
    <mergeCell ref="D46:E46"/>
    <mergeCell ref="D47:E47"/>
    <mergeCell ref="D48:E48"/>
    <mergeCell ref="B49:C49"/>
    <mergeCell ref="D49:E49"/>
    <mergeCell ref="B50:C50"/>
    <mergeCell ref="D50:E50"/>
    <mergeCell ref="B51:C51"/>
    <mergeCell ref="D51:E51"/>
    <mergeCell ref="D52:E52"/>
    <mergeCell ref="D53:E53"/>
    <mergeCell ref="B54:C54"/>
    <mergeCell ref="D54:E54"/>
    <mergeCell ref="B55:C55"/>
    <mergeCell ref="D55:E55"/>
    <mergeCell ref="B56:C56"/>
    <mergeCell ref="D56:E56"/>
    <mergeCell ref="D57:E57"/>
    <mergeCell ref="D58:E58"/>
    <mergeCell ref="B79:C79"/>
    <mergeCell ref="D79:E79"/>
    <mergeCell ref="B60:C60"/>
    <mergeCell ref="D60:E60"/>
    <mergeCell ref="D61:E61"/>
    <mergeCell ref="D62:E62"/>
    <mergeCell ref="D80:E80"/>
    <mergeCell ref="B81:C81"/>
    <mergeCell ref="D81:E81"/>
    <mergeCell ref="D82:E82"/>
    <mergeCell ref="D83:E83"/>
    <mergeCell ref="B61:C61"/>
    <mergeCell ref="D63:E63"/>
    <mergeCell ref="B64:C64"/>
    <mergeCell ref="D64:E64"/>
    <mergeCell ref="B65:C65"/>
    <mergeCell ref="B91:C91"/>
    <mergeCell ref="B92:C92"/>
    <mergeCell ref="A95:C95"/>
    <mergeCell ref="D84:E84"/>
    <mergeCell ref="D85:E85"/>
    <mergeCell ref="D86:E86"/>
    <mergeCell ref="D87:E87"/>
    <mergeCell ref="A89:A90"/>
    <mergeCell ref="B89:C90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2011-07-11T12:01:43Z</dcterms:modified>
  <cp:category/>
  <cp:version/>
  <cp:contentType/>
  <cp:contentStatus/>
</cp:coreProperties>
</file>