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386" windowWidth="14955" windowHeight="8115" activeTab="0"/>
  </bookViews>
  <sheets>
    <sheet name="общий рас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<sst xmlns="http://schemas.openxmlformats.org/spreadsheetml/2006/main" count="45" uniqueCount="37">
  <si>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</si>
  <si>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</si>
  <si>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</si>
  <si>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</si>
  <si>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 xml:space="preserve">1*.   Женщины до 40 лет                               </t>
  </si>
  <si>
    <t>2*. Женщины после 40 лет</t>
  </si>
  <si>
    <t>чел</t>
  </si>
  <si>
    <t>Всего, чел</t>
  </si>
  <si>
    <t xml:space="preserve">2*.   Женщины после 40 лет                             </t>
  </si>
  <si>
    <t xml:space="preserve">3*.   Мужчины до 40 лет                              </t>
  </si>
  <si>
    <t xml:space="preserve">4*.   Мужчины после 40 лет                              </t>
  </si>
  <si>
    <t>Средняя стоимость за 1 человека</t>
  </si>
  <si>
    <t>Наименование и описание объекта закупки</t>
  </si>
  <si>
    <t xml:space="preserve"> Женщины после 40 лет, количество человек</t>
  </si>
  <si>
    <t xml:space="preserve">Женщины до 40 лет, количество человек   </t>
  </si>
  <si>
    <t>Мужчины до 40 лет, количество человек</t>
  </si>
  <si>
    <t>Мужчины после 40 лет, количество человек</t>
  </si>
  <si>
    <t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 составляет 67 человек.</t>
  </si>
  <si>
    <t>Субвенции на осуществление деятельности по опеке и попечительству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</si>
  <si>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</si>
  <si>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</si>
  <si>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</si>
  <si>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</si>
  <si>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</si>
  <si>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</si>
  <si>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</si>
  <si>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>2*.    Женщины после 40 лет</t>
  </si>
  <si>
    <t>3*.     Мужчины до 40 лет</t>
  </si>
  <si>
    <t>4*.      Мужчины после 40 лет</t>
  </si>
  <si>
    <t>Итого начальная (максимальная) цена контракта: 202 744  (двести две тысячи семьсот сорок четыре) рубля 80 копеек.</t>
  </si>
  <si>
    <t>3- коммерческое предложение: прайс лист (https://cpphmao.ru/clients/services/otdeleniya/price-list/price.php).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</si>
  <si>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</si>
  <si>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 8 (34675) 5-00-47</t>
  </si>
  <si>
    <r>
      <t xml:space="preserve">Способ размещения заказа: </t>
    </r>
    <r>
      <rPr>
        <b/>
        <sz val="10"/>
        <rFont val="Times New Roman"/>
        <family val="1"/>
      </rPr>
      <t xml:space="preserve">электронный аукцион. </t>
    </r>
  </si>
  <si>
    <t xml:space="preserve">1- коммерческое предложение от  25.08.2017 № 01/2393 </t>
  </si>
  <si>
    <t xml:space="preserve">2- коммерческое предложение от 17.08.2017 № 96-ОПМУ </t>
  </si>
  <si>
    <t xml:space="preserve">IV. Обоснование начальной (максимальной) цены  контракта на оказание услуг по  проведению диспансеризации муниципальных служащих  ИКЗ № 173862200236886220100100040028690244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</si>
</sst>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24" xfId="0" applyFont="1" applyBorder="1" applyAlignment="1" quotePrefix="1">
      <alignment horizontal="left" wrapText="1"/>
    </xf>
    <xf numFmtId="0" fontId="1" fillId="0" borderId="24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X5" sqref="X5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7.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11.375" style="0" customWidth="1"/>
    <col min="10" max="10" width="5.00390625" style="0" customWidth="1"/>
    <col min="11" max="11" width="1.75390625" style="0" customWidth="1"/>
    <col min="12" max="12" width="6.375" style="0" hidden="1" customWidth="1"/>
    <col min="13" max="13" width="6.625" style="0" hidden="1" customWidth="1"/>
    <col min="14" max="14" width="5.125" style="0" customWidth="1"/>
    <col min="15" max="15" width="5.25390625" style="0" customWidth="1"/>
    <col min="16" max="16" width="9.375" style="0" customWidth="1"/>
    <col min="17" max="17" width="9.75390625" style="0" customWidth="1"/>
    <col min="18" max="18" width="9.625" style="0" customWidth="1"/>
    <col min="19" max="19" width="9.25390625" style="0" customWidth="1"/>
    <col min="20" max="20" width="9.125" style="0" customWidth="1"/>
    <col min="21" max="22" width="9.625" style="0" customWidth="1"/>
    <col min="23" max="23" width="14.00390625" style="0" customWidth="1"/>
  </cols>
  <sheetData>
    <row r="1" spans="1:23" s="1" customFormat="1" ht="17.2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11" s="1" customFormat="1" ht="12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17.25" customHeight="1">
      <c r="A3" s="72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23" s="1" customFormat="1" ht="12.75">
      <c r="A4" s="54" t="s">
        <v>12</v>
      </c>
      <c r="B4" s="55"/>
      <c r="C4" s="54" t="s">
        <v>24</v>
      </c>
      <c r="D4" s="55"/>
      <c r="E4" s="49" t="s">
        <v>1</v>
      </c>
      <c r="F4" s="42" t="s">
        <v>14</v>
      </c>
      <c r="G4" s="42" t="s">
        <v>13</v>
      </c>
      <c r="H4" s="42" t="s">
        <v>15</v>
      </c>
      <c r="I4" s="42" t="s">
        <v>16</v>
      </c>
      <c r="J4" s="49" t="s">
        <v>7</v>
      </c>
      <c r="K4" s="49"/>
      <c r="L4" s="49"/>
      <c r="M4" s="49"/>
      <c r="N4" s="34"/>
      <c r="O4" s="48"/>
      <c r="P4" s="48"/>
      <c r="Q4" s="48"/>
      <c r="R4" s="35"/>
      <c r="S4" s="15"/>
      <c r="T4" s="15"/>
      <c r="U4" s="15"/>
      <c r="V4" s="15"/>
      <c r="W4" s="42" t="s">
        <v>2</v>
      </c>
    </row>
    <row r="5" spans="1:23" s="1" customFormat="1" ht="39.75" customHeight="1">
      <c r="A5" s="56"/>
      <c r="B5" s="57"/>
      <c r="C5" s="56"/>
      <c r="D5" s="57"/>
      <c r="E5" s="49"/>
      <c r="F5" s="43"/>
      <c r="G5" s="43"/>
      <c r="H5" s="43"/>
      <c r="I5" s="43"/>
      <c r="J5" s="49"/>
      <c r="K5" s="49"/>
      <c r="L5" s="49"/>
      <c r="M5" s="49"/>
      <c r="N5" s="34" t="s">
        <v>4</v>
      </c>
      <c r="O5" s="35"/>
      <c r="P5" s="16" t="s">
        <v>26</v>
      </c>
      <c r="Q5" s="16" t="s">
        <v>27</v>
      </c>
      <c r="R5" s="16" t="s">
        <v>28</v>
      </c>
      <c r="S5" s="40" t="s">
        <v>4</v>
      </c>
      <c r="T5" s="40" t="s">
        <v>8</v>
      </c>
      <c r="U5" s="47" t="s">
        <v>9</v>
      </c>
      <c r="V5" s="47" t="s">
        <v>10</v>
      </c>
      <c r="W5" s="44"/>
    </row>
    <row r="6" spans="1:23" s="1" customFormat="1" ht="30.75" customHeight="1">
      <c r="A6" s="56"/>
      <c r="B6" s="57"/>
      <c r="C6" s="74"/>
      <c r="D6" s="75"/>
      <c r="E6" s="49"/>
      <c r="F6" s="44"/>
      <c r="G6" s="44"/>
      <c r="H6" s="44"/>
      <c r="I6" s="44"/>
      <c r="J6" s="49"/>
      <c r="K6" s="49"/>
      <c r="L6" s="49"/>
      <c r="M6" s="49"/>
      <c r="N6" s="50" t="s">
        <v>21</v>
      </c>
      <c r="O6" s="51"/>
      <c r="P6" s="51"/>
      <c r="Q6" s="51"/>
      <c r="R6" s="52"/>
      <c r="S6" s="41"/>
      <c r="T6" s="41"/>
      <c r="U6" s="47"/>
      <c r="V6" s="47"/>
      <c r="W6" s="14" t="s">
        <v>0</v>
      </c>
    </row>
    <row r="7" spans="1:23" s="1" customFormat="1" ht="12" customHeight="1" hidden="1">
      <c r="A7" s="1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 t="s">
        <v>5</v>
      </c>
      <c r="T7" s="3" t="s">
        <v>5</v>
      </c>
      <c r="U7" s="3" t="s">
        <v>5</v>
      </c>
      <c r="V7" s="3" t="s">
        <v>5</v>
      </c>
      <c r="W7" s="2"/>
    </row>
    <row r="8" spans="1:23" s="1" customFormat="1" ht="12" customHeight="1">
      <c r="A8" s="64"/>
      <c r="B8" s="65"/>
      <c r="C8" s="64"/>
      <c r="D8" s="65"/>
      <c r="E8" s="2"/>
      <c r="F8" s="2"/>
      <c r="G8" s="2"/>
      <c r="H8" s="2"/>
      <c r="I8" s="2"/>
      <c r="J8" s="64"/>
      <c r="K8" s="65"/>
      <c r="L8" s="2"/>
      <c r="M8" s="2"/>
      <c r="N8" s="64"/>
      <c r="O8" s="65"/>
      <c r="P8" s="2"/>
      <c r="Q8" s="2"/>
      <c r="R8" s="2"/>
      <c r="S8" s="3"/>
      <c r="T8" s="3"/>
      <c r="U8" s="3"/>
      <c r="V8" s="3"/>
      <c r="W8" s="2"/>
    </row>
    <row r="9" spans="1:23" s="1" customFormat="1" ht="66.75" customHeight="1">
      <c r="A9" s="58" t="s">
        <v>17</v>
      </c>
      <c r="B9" s="59"/>
      <c r="C9" s="38" t="s">
        <v>18</v>
      </c>
      <c r="D9" s="39"/>
      <c r="E9" s="6" t="s">
        <v>6</v>
      </c>
      <c r="F9" s="6">
        <v>2</v>
      </c>
      <c r="G9" s="6">
        <v>2</v>
      </c>
      <c r="H9" s="6">
        <v>0</v>
      </c>
      <c r="I9" s="6">
        <v>0</v>
      </c>
      <c r="J9" s="22">
        <v>4</v>
      </c>
      <c r="K9" s="23"/>
      <c r="L9" s="45"/>
      <c r="M9" s="46"/>
      <c r="N9" s="32">
        <v>2778.33</v>
      </c>
      <c r="O9" s="33"/>
      <c r="P9" s="7">
        <v>3224.33</v>
      </c>
      <c r="Q9" s="7">
        <v>2677</v>
      </c>
      <c r="R9" s="7">
        <v>3084.33</v>
      </c>
      <c r="S9" s="8">
        <f>N9*F9</f>
        <v>5556.66</v>
      </c>
      <c r="T9" s="8">
        <f>P9*G9</f>
        <v>6448.66</v>
      </c>
      <c r="U9" s="8">
        <v>0</v>
      </c>
      <c r="V9" s="8">
        <v>0</v>
      </c>
      <c r="W9" s="9">
        <f>V9+U9+T9+S9</f>
        <v>12005.32</v>
      </c>
    </row>
    <row r="10" spans="1:23" s="1" customFormat="1" ht="297.75" customHeight="1">
      <c r="A10" s="60"/>
      <c r="B10" s="61"/>
      <c r="C10" s="38" t="s">
        <v>19</v>
      </c>
      <c r="D10" s="39"/>
      <c r="E10" s="6" t="s">
        <v>6</v>
      </c>
      <c r="F10" s="6">
        <v>1</v>
      </c>
      <c r="G10" s="6">
        <v>1</v>
      </c>
      <c r="H10" s="6">
        <v>0</v>
      </c>
      <c r="I10" s="6">
        <v>0</v>
      </c>
      <c r="J10" s="22">
        <v>2</v>
      </c>
      <c r="K10" s="23"/>
      <c r="L10" s="6"/>
      <c r="M10" s="10"/>
      <c r="N10" s="32">
        <v>2778.33</v>
      </c>
      <c r="O10" s="33"/>
      <c r="P10" s="7">
        <v>3224.33</v>
      </c>
      <c r="Q10" s="7">
        <v>2677</v>
      </c>
      <c r="R10" s="7">
        <v>3084.33</v>
      </c>
      <c r="S10" s="8">
        <f>N10*F10</f>
        <v>2778.33</v>
      </c>
      <c r="T10" s="8">
        <f>P10*G10</f>
        <v>3224.33</v>
      </c>
      <c r="U10" s="8">
        <v>0</v>
      </c>
      <c r="V10" s="8">
        <v>0</v>
      </c>
      <c r="W10" s="9">
        <f>V10+U10+T10+S10</f>
        <v>6002.66</v>
      </c>
    </row>
    <row r="11" spans="1:23" s="1" customFormat="1" ht="111" customHeight="1">
      <c r="A11" s="60"/>
      <c r="B11" s="61"/>
      <c r="C11" s="38" t="s">
        <v>20</v>
      </c>
      <c r="D11" s="39"/>
      <c r="E11" s="6" t="s">
        <v>6</v>
      </c>
      <c r="F11" s="6">
        <v>0</v>
      </c>
      <c r="G11" s="6">
        <v>0</v>
      </c>
      <c r="H11" s="6">
        <v>1</v>
      </c>
      <c r="I11" s="6">
        <v>0</v>
      </c>
      <c r="J11" s="36">
        <v>1</v>
      </c>
      <c r="K11" s="37"/>
      <c r="L11" s="6"/>
      <c r="M11" s="10"/>
      <c r="N11" s="32">
        <v>2778.33</v>
      </c>
      <c r="O11" s="33"/>
      <c r="P11" s="7">
        <v>3224.33</v>
      </c>
      <c r="Q11" s="7">
        <v>2677</v>
      </c>
      <c r="R11" s="7">
        <v>3084.33</v>
      </c>
      <c r="S11" s="8">
        <v>0</v>
      </c>
      <c r="T11" s="8">
        <v>0</v>
      </c>
      <c r="U11" s="8">
        <f>Q11*H11</f>
        <v>2677</v>
      </c>
      <c r="V11" s="8">
        <v>0</v>
      </c>
      <c r="W11" s="9">
        <f>V11+U11+T11+S11</f>
        <v>2677</v>
      </c>
    </row>
    <row r="12" spans="1:23" s="1" customFormat="1" ht="113.25" customHeight="1">
      <c r="A12" s="60"/>
      <c r="B12" s="61"/>
      <c r="C12" s="38" t="s">
        <v>22</v>
      </c>
      <c r="D12" s="39"/>
      <c r="E12" s="6" t="s">
        <v>6</v>
      </c>
      <c r="F12" s="6">
        <v>1</v>
      </c>
      <c r="G12" s="6">
        <v>0</v>
      </c>
      <c r="H12" s="6">
        <v>0</v>
      </c>
      <c r="I12" s="6">
        <v>0</v>
      </c>
      <c r="J12" s="36">
        <v>1</v>
      </c>
      <c r="K12" s="37"/>
      <c r="L12" s="6"/>
      <c r="M12" s="10"/>
      <c r="N12" s="32">
        <v>2778.33</v>
      </c>
      <c r="O12" s="33"/>
      <c r="P12" s="7">
        <v>3224.33</v>
      </c>
      <c r="Q12" s="7">
        <v>2677</v>
      </c>
      <c r="R12" s="7">
        <v>3084.33</v>
      </c>
      <c r="S12" s="8">
        <f>N12*F12</f>
        <v>2778.33</v>
      </c>
      <c r="T12" s="8">
        <v>0</v>
      </c>
      <c r="U12" s="8">
        <v>0</v>
      </c>
      <c r="V12" s="8">
        <v>0</v>
      </c>
      <c r="W12" s="9">
        <f>V12+U12+T12+S12</f>
        <v>2778.33</v>
      </c>
    </row>
    <row r="13" spans="1:23" s="1" customFormat="1" ht="53.25" customHeight="1">
      <c r="A13" s="60"/>
      <c r="B13" s="61"/>
      <c r="C13" s="38" t="s">
        <v>23</v>
      </c>
      <c r="D13" s="39"/>
      <c r="E13" s="6" t="s">
        <v>6</v>
      </c>
      <c r="F13" s="6">
        <v>15</v>
      </c>
      <c r="G13" s="6">
        <v>31</v>
      </c>
      <c r="H13" s="6">
        <v>6</v>
      </c>
      <c r="I13" s="6">
        <v>7</v>
      </c>
      <c r="J13" s="22">
        <f>I13+H13+G13+F13</f>
        <v>59</v>
      </c>
      <c r="K13" s="23"/>
      <c r="L13" s="6"/>
      <c r="M13" s="10"/>
      <c r="N13" s="32">
        <v>2778.33</v>
      </c>
      <c r="O13" s="33"/>
      <c r="P13" s="7">
        <v>3224.33</v>
      </c>
      <c r="Q13" s="7">
        <v>2677</v>
      </c>
      <c r="R13" s="7">
        <v>3084.33</v>
      </c>
      <c r="S13" s="8">
        <f>N13*F13</f>
        <v>41674.95</v>
      </c>
      <c r="T13" s="8">
        <f>P13*G13</f>
        <v>99954.23</v>
      </c>
      <c r="U13" s="8">
        <f>Q13*H13</f>
        <v>16062</v>
      </c>
      <c r="V13" s="8">
        <f>R13*I13</f>
        <v>21590.309999999998</v>
      </c>
      <c r="W13" s="9">
        <f>V13+U13+T13+S13</f>
        <v>179281.49</v>
      </c>
    </row>
    <row r="14" spans="1:23" s="1" customFormat="1" ht="29.25" customHeight="1">
      <c r="A14" s="60"/>
      <c r="B14" s="61"/>
      <c r="C14" s="34" t="s">
        <v>11</v>
      </c>
      <c r="D14" s="35"/>
      <c r="E14" s="6"/>
      <c r="F14" s="6"/>
      <c r="G14" s="6"/>
      <c r="H14" s="6"/>
      <c r="I14" s="6"/>
      <c r="J14" s="36"/>
      <c r="K14" s="37"/>
      <c r="L14" s="6"/>
      <c r="M14" s="10"/>
      <c r="N14" s="24">
        <f>(N9+N10+N13)/3</f>
        <v>2778.33</v>
      </c>
      <c r="O14" s="25"/>
      <c r="P14" s="9">
        <v>3224.33</v>
      </c>
      <c r="Q14" s="9">
        <f>(Q9+Q10+Q13)/3</f>
        <v>2677</v>
      </c>
      <c r="R14" s="9">
        <f>(R9+R10+R13)/3</f>
        <v>3084.33</v>
      </c>
      <c r="S14" s="8"/>
      <c r="T14" s="8"/>
      <c r="U14" s="8"/>
      <c r="V14" s="8"/>
      <c r="W14" s="9"/>
    </row>
    <row r="15" spans="1:23" s="1" customFormat="1" ht="45.75" customHeight="1">
      <c r="A15" s="62"/>
      <c r="B15" s="63"/>
      <c r="C15" s="26" t="s">
        <v>3</v>
      </c>
      <c r="D15" s="27"/>
      <c r="E15" s="4"/>
      <c r="F15" s="4"/>
      <c r="G15" s="4"/>
      <c r="H15" s="4"/>
      <c r="I15" s="4"/>
      <c r="J15" s="28"/>
      <c r="K15" s="29"/>
      <c r="L15" s="28"/>
      <c r="M15" s="29"/>
      <c r="N15" s="30"/>
      <c r="O15" s="31"/>
      <c r="P15" s="5"/>
      <c r="Q15" s="5"/>
      <c r="R15" s="5"/>
      <c r="S15" s="11"/>
      <c r="T15" s="11"/>
      <c r="U15" s="11"/>
      <c r="V15" s="11"/>
      <c r="W15" s="9">
        <f>W13+W12+W11+W10+W9</f>
        <v>202744.8</v>
      </c>
    </row>
    <row r="16" spans="1:23" s="1" customFormat="1" ht="15" customHeight="1">
      <c r="A16" s="66" t="s">
        <v>29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" customFormat="1" ht="12.75" customHeight="1" hidden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s="1" customFormat="1" ht="13.5" customHeight="1" hidden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s="1" customFormat="1" ht="36" customHeight="1" hidden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s="1" customFormat="1" ht="17.25" customHeight="1" hidden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0.75" customHeight="1" hidden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5.75" customHeight="1" hidden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4" spans="1:11" s="1" customFormat="1" ht="15.75" customHeight="1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s="1" customFormat="1" ht="13.5" customHeight="1">
      <c r="A25" s="18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s="1" customFormat="1" ht="36" customHeight="1" hidden="1">
      <c r="A26" s="69"/>
      <c r="B26" s="69"/>
      <c r="C26" s="69"/>
      <c r="D26" s="69"/>
      <c r="E26" s="69"/>
      <c r="F26" s="69"/>
      <c r="G26" s="69"/>
      <c r="H26" s="69"/>
      <c r="I26" s="70"/>
      <c r="J26" s="70"/>
      <c r="K26" s="70"/>
    </row>
    <row r="27" spans="1:11" s="1" customFormat="1" ht="14.25" customHeight="1">
      <c r="A27" s="18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ht="0.75" customHeight="1">
      <c r="A28" s="20"/>
      <c r="B28" s="1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2.75">
      <c r="A30" s="1" t="s">
        <v>32</v>
      </c>
      <c r="B30" s="1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 customHeight="1">
      <c r="A31" s="17">
        <v>42992</v>
      </c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</row>
  </sheetData>
  <sheetProtection/>
  <mergeCells count="49">
    <mergeCell ref="A3:L3"/>
    <mergeCell ref="C12:D12"/>
    <mergeCell ref="C4:D6"/>
    <mergeCell ref="E4:E6"/>
    <mergeCell ref="F4:F6"/>
    <mergeCell ref="C11:D11"/>
    <mergeCell ref="J11:K11"/>
    <mergeCell ref="N11:O11"/>
    <mergeCell ref="A16:W22"/>
    <mergeCell ref="A26:K26"/>
    <mergeCell ref="A29:L29"/>
    <mergeCell ref="J12:K12"/>
    <mergeCell ref="N12:O12"/>
    <mergeCell ref="N6:R6"/>
    <mergeCell ref="N5:O5"/>
    <mergeCell ref="S5:S6"/>
    <mergeCell ref="A1:W1"/>
    <mergeCell ref="A4:B6"/>
    <mergeCell ref="A9:B15"/>
    <mergeCell ref="A8:B8"/>
    <mergeCell ref="C8:D8"/>
    <mergeCell ref="J8:K8"/>
    <mergeCell ref="N8:O8"/>
    <mergeCell ref="C10:D10"/>
    <mergeCell ref="L9:M9"/>
    <mergeCell ref="J10:K10"/>
    <mergeCell ref="W4:W5"/>
    <mergeCell ref="U5:U6"/>
    <mergeCell ref="N9:O9"/>
    <mergeCell ref="N4:R4"/>
    <mergeCell ref="I4:I6"/>
    <mergeCell ref="J4:M6"/>
    <mergeCell ref="V5:V6"/>
    <mergeCell ref="N10:O10"/>
    <mergeCell ref="N13:O13"/>
    <mergeCell ref="C14:D14"/>
    <mergeCell ref="J14:K14"/>
    <mergeCell ref="C13:D13"/>
    <mergeCell ref="T5:T6"/>
    <mergeCell ref="G4:G6"/>
    <mergeCell ref="H4:H6"/>
    <mergeCell ref="C9:D9"/>
    <mergeCell ref="J9:K9"/>
    <mergeCell ref="J13:K13"/>
    <mergeCell ref="N14:O14"/>
    <mergeCell ref="C15:D15"/>
    <mergeCell ref="J15:K15"/>
    <mergeCell ref="L15:M15"/>
    <mergeCell ref="N15:O15"/>
  </mergeCells>
  <printOptions/>
  <pageMargins left="0.2" right="0.2" top="0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2017-08-21T12:02:40Z</cp:lastPrinted>
  <dcterms:created xsi:type="dcterms:W3CDTF">2009-12-09T07:16:31Z</dcterms:created>
  <dcterms:modified xsi:type="dcterms:W3CDTF">2017-09-20T09:10:13Z</dcterms:modified>
  <cp:category/>
  <cp:version/>
  <cp:contentType/>
  <cp:contentStatus/>
</cp:coreProperties>
</file>