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'Лист3'!$A$1:$EP$44</definedName>
  </definedNames>
  <calcPr fullCalcOnLoad="1"/>
</workbook>
</file>

<file path=xl/sharedStrings.xml><?xml version="1.0" encoding="utf-8"?>
<sst xmlns="http://schemas.openxmlformats.org/spreadsheetml/2006/main" count="67" uniqueCount="48">
  <si>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</si>
  <si>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</si>
  <si>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</si>
  <si>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</si>
  <si>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</si>
  <si>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</si>
  <si>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</si>
  <si>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</si>
  <si>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</si>
  <si>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</si>
  <si>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</si>
  <si>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</si>
  <si>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</si>
  <si>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</si>
  <si>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</si>
  <si>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</si>
  <si>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</si>
  <si>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</si>
  <si>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</si>
  <si>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</si>
  <si>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</si>
  <si>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</si>
  <si>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</si>
  <si>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Мандарины</t>
  </si>
  <si>
    <t>Яблоки</t>
  </si>
  <si>
    <t>Джем</t>
  </si>
  <si>
    <t xml:space="preserve">Груша </t>
  </si>
  <si>
    <t xml:space="preserve">Вид продукта по способу обработки: стерилизованный.  Вид сырья: абрикос. Наличие консервантов: нет. Наличие обогощающих компонентов: нет.  
Продукт на основе сахарозаменителей: нет. Тип джема: Фруктовый.
</t>
  </si>
  <si>
    <t xml:space="preserve">    </t>
  </si>
  <si>
    <t>Товарный сорт, не ниже: Высший.</t>
  </si>
  <si>
    <t xml:space="preserve">Товарный сорт, не ниже:  Высший. Наличие косточек:Неважно
</t>
  </si>
  <si>
    <t>Товарный сорт, не ниже: Высший</t>
  </si>
  <si>
    <t>Товарный класс, не ниже: первый.</t>
  </si>
  <si>
    <t>Вид груш по сроку созревания: позднего срока созревания. Товарный сорт, не ниже: Высший.</t>
  </si>
  <si>
    <t xml:space="preserve">Товарный сорт, не ниже: высший. Яблоко зеленое: да </t>
  </si>
  <si>
    <t>Коммерческое преджложение № 44 от 11.07.2022</t>
  </si>
  <si>
    <t>Коммерческое преджложение № 45 от 12.07.2022</t>
  </si>
  <si>
    <t>Коммерческое преджложение № 47 от 18.07.2022</t>
  </si>
  <si>
    <t>Дата составления сводной таблицы 03.08.2022 год</t>
  </si>
  <si>
    <t>Всего:</t>
  </si>
  <si>
    <t>Ягоды сушеные</t>
  </si>
  <si>
    <t>Вид винограда сушеного: Изюм. Вид изюма: Светлый. Вид применяемой сушки: Тепловая. Вид ягод: Целые. Наименование ягод: Виноград. Наличие косточки: Нет. Товарный сорт: Первый.</t>
  </si>
  <si>
    <t>килограмм</t>
  </si>
  <si>
    <t>Вид применяемой сушки: Тепловая. Вид ягод: Целые. Наименование ягод: Шиповник (плоды). Товарный сорт: Первый.</t>
  </si>
  <si>
    <t>Итого: начальная (максимальная) цена  гражданско-правового договора   145 051 (сто сорок пять тысяч пятьдесят один) рубль 00 копеек</t>
  </si>
  <si>
    <t>Аукцион в электронной форме на поставку продуктов питания(фрукты,джем, ягоды сушеные) дошкольные группы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</si>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</sst>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right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3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" fontId="1" fillId="34" borderId="1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44"/>
  <sheetViews>
    <sheetView tabSelected="1" view="pageBreakPreview" zoomScale="80" zoomScaleSheetLayoutView="80" zoomScalePageLayoutView="0" workbookViewId="0" topLeftCell="A1">
      <selection activeCell="G41" sqref="G41"/>
    </sheetView>
  </sheetViews>
  <sheetFormatPr defaultColWidth="9.140625" defaultRowHeight="12.75"/>
  <cols>
    <col min="1" max="1" width="6.14062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0.5625" style="9" customWidth="1"/>
    <col min="12" max="12" width="14.140625" style="9" hidden="1" customWidth="1"/>
    <col min="13" max="13" width="19.57421875" style="9" hidden="1" customWidth="1"/>
    <col min="14" max="22" width="9.140625" style="9" hidden="1" customWidth="1"/>
    <col min="23" max="23" width="8.421875" style="9" hidden="1" customWidth="1"/>
    <col min="24" max="42" width="9.140625" style="9" hidden="1" customWidth="1"/>
    <col min="43" max="43" width="6.421875" style="9" hidden="1" customWidth="1"/>
    <col min="44" max="55" width="9.140625" style="9" hidden="1" customWidth="1"/>
    <col min="56" max="56" width="7.57421875" style="9" hidden="1" customWidth="1"/>
    <col min="57" max="78" width="9.140625" style="9" hidden="1" customWidth="1"/>
    <col min="79" max="79" width="5.00390625" style="9" hidden="1" customWidth="1"/>
    <col min="80" max="87" width="9.140625" style="9" hidden="1" customWidth="1"/>
    <col min="88" max="88" width="7.140625" style="9" hidden="1" customWidth="1"/>
    <col min="89" max="103" width="9.140625" style="9" hidden="1" customWidth="1"/>
    <col min="104" max="104" width="2.8515625" style="9" hidden="1" customWidth="1"/>
    <col min="105" max="110" width="9.140625" style="9" hidden="1" customWidth="1"/>
    <col min="111" max="111" width="7.140625" style="9" hidden="1" customWidth="1"/>
    <col min="112" max="131" width="9.140625" style="9" hidden="1" customWidth="1"/>
    <col min="132" max="132" width="4.8515625" style="9" hidden="1" customWidth="1"/>
    <col min="133" max="137" width="9.140625" style="9" hidden="1" customWidth="1"/>
    <col min="138" max="138" width="0.71875" style="9" hidden="1" customWidth="1"/>
    <col min="139" max="146" width="9.140625" style="9" hidden="1" customWidth="1"/>
    <col min="147" max="16384" width="9.140625" style="9" customWidth="1"/>
  </cols>
  <sheetData>
    <row r="1" spans="4:10" ht="26.25" customHeight="1">
      <c r="D1" s="106" t="s">
        <v>47</v>
      </c>
      <c r="E1" s="106"/>
      <c r="F1" s="106"/>
      <c r="G1" s="106"/>
      <c r="H1" s="106"/>
      <c r="I1" s="106"/>
      <c r="J1" s="106"/>
    </row>
    <row r="2" spans="1:13" ht="19.5" customHeigh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4" customFormat="1" ht="17.25" customHeight="1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="73" customFormat="1" ht="15.75">
      <c r="A4" s="73" t="s">
        <v>17</v>
      </c>
    </row>
    <row r="5" spans="1:10" s="4" customFormat="1" ht="29.25" customHeight="1">
      <c r="A5" s="74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79" t="s">
        <v>5</v>
      </c>
      <c r="G5" s="80"/>
      <c r="H5" s="80"/>
      <c r="I5" s="75" t="s">
        <v>6</v>
      </c>
      <c r="J5" s="75" t="s">
        <v>7</v>
      </c>
    </row>
    <row r="6" spans="1:10" s="4" customFormat="1" ht="14.25" customHeight="1">
      <c r="A6" s="74"/>
      <c r="B6" s="74"/>
      <c r="C6" s="74"/>
      <c r="D6" s="74"/>
      <c r="E6" s="74"/>
      <c r="F6" s="7" t="s">
        <v>8</v>
      </c>
      <c r="G6" s="7" t="s">
        <v>9</v>
      </c>
      <c r="H6" s="7" t="s">
        <v>10</v>
      </c>
      <c r="I6" s="76"/>
      <c r="J6" s="76"/>
    </row>
    <row r="7" spans="1:10" s="4" customFormat="1" ht="19.5" customHeight="1">
      <c r="A7" s="77">
        <v>1</v>
      </c>
      <c r="B7" s="8" t="s">
        <v>13</v>
      </c>
      <c r="C7" s="13" t="s">
        <v>29</v>
      </c>
      <c r="D7" s="42" t="s">
        <v>42</v>
      </c>
      <c r="E7" s="8">
        <v>190</v>
      </c>
      <c r="F7" s="5">
        <v>141</v>
      </c>
      <c r="G7" s="5">
        <v>145</v>
      </c>
      <c r="H7" s="5">
        <v>140</v>
      </c>
      <c r="I7" s="6">
        <v>142</v>
      </c>
      <c r="J7" s="6"/>
    </row>
    <row r="8" spans="1:10" s="11" customFormat="1" ht="13.5" customHeight="1">
      <c r="A8" s="78"/>
      <c r="B8" s="14" t="s">
        <v>11</v>
      </c>
      <c r="C8" s="28"/>
      <c r="D8" s="1"/>
      <c r="E8" s="1"/>
      <c r="F8" s="1"/>
      <c r="G8" s="1"/>
      <c r="H8" s="1"/>
      <c r="I8" s="6"/>
      <c r="J8" s="10">
        <f>I7*E7</f>
        <v>26980</v>
      </c>
    </row>
    <row r="9" spans="1:10" s="4" customFormat="1" ht="23.25" customHeight="1">
      <c r="A9" s="77">
        <v>2</v>
      </c>
      <c r="B9" s="8" t="s">
        <v>23</v>
      </c>
      <c r="C9" s="38" t="s">
        <v>30</v>
      </c>
      <c r="D9" s="42" t="s">
        <v>42</v>
      </c>
      <c r="E9" s="8">
        <v>100</v>
      </c>
      <c r="F9" s="5">
        <v>192</v>
      </c>
      <c r="G9" s="5">
        <v>200</v>
      </c>
      <c r="H9" s="5">
        <v>190</v>
      </c>
      <c r="I9" s="6">
        <v>194</v>
      </c>
      <c r="J9" s="10"/>
    </row>
    <row r="10" spans="1:10" s="11" customFormat="1" ht="14.25" customHeight="1">
      <c r="A10" s="78"/>
      <c r="B10" s="14" t="s">
        <v>11</v>
      </c>
      <c r="C10" s="28"/>
      <c r="D10" s="1"/>
      <c r="E10" s="1"/>
      <c r="F10" s="1"/>
      <c r="G10" s="1"/>
      <c r="H10" s="1"/>
      <c r="I10" s="6"/>
      <c r="J10" s="10">
        <f>I9*E9</f>
        <v>19400</v>
      </c>
    </row>
    <row r="11" spans="1:10" s="4" customFormat="1" ht="20.25" customHeight="1">
      <c r="A11" s="77">
        <v>3</v>
      </c>
      <c r="B11" s="8" t="s">
        <v>14</v>
      </c>
      <c r="C11" s="13" t="s">
        <v>31</v>
      </c>
      <c r="D11" s="42" t="s">
        <v>42</v>
      </c>
      <c r="E11" s="8">
        <v>18</v>
      </c>
      <c r="F11" s="5">
        <v>201</v>
      </c>
      <c r="G11" s="5">
        <v>220</v>
      </c>
      <c r="H11" s="5">
        <v>200</v>
      </c>
      <c r="I11" s="6">
        <v>207</v>
      </c>
      <c r="J11" s="10"/>
    </row>
    <row r="12" spans="1:10" s="11" customFormat="1" ht="13.5" customHeight="1">
      <c r="A12" s="78"/>
      <c r="B12" s="14" t="s">
        <v>11</v>
      </c>
      <c r="C12" s="28"/>
      <c r="D12" s="1"/>
      <c r="E12" s="1"/>
      <c r="F12" s="1"/>
      <c r="G12" s="1"/>
      <c r="H12" s="1"/>
      <c r="I12" s="6"/>
      <c r="J12" s="10">
        <f>I11*E11</f>
        <v>3726</v>
      </c>
    </row>
    <row r="13" spans="1:10" s="19" customFormat="1" ht="13.5" customHeight="1" hidden="1">
      <c r="A13" s="67">
        <v>9</v>
      </c>
      <c r="B13" s="63" t="s">
        <v>19</v>
      </c>
      <c r="C13" s="65" t="s">
        <v>20</v>
      </c>
      <c r="D13" s="63" t="s">
        <v>15</v>
      </c>
      <c r="E13" s="81">
        <v>55</v>
      </c>
      <c r="F13" s="63">
        <v>180</v>
      </c>
      <c r="G13" s="63">
        <v>190</v>
      </c>
      <c r="H13" s="63">
        <v>220</v>
      </c>
      <c r="I13" s="61">
        <v>196.67</v>
      </c>
      <c r="J13" s="85"/>
    </row>
    <row r="14" spans="1:10" s="19" customFormat="1" ht="12" customHeight="1" hidden="1">
      <c r="A14" s="68"/>
      <c r="B14" s="64"/>
      <c r="C14" s="66"/>
      <c r="D14" s="64"/>
      <c r="E14" s="82"/>
      <c r="F14" s="64"/>
      <c r="G14" s="64"/>
      <c r="H14" s="64"/>
      <c r="I14" s="62"/>
      <c r="J14" s="86"/>
    </row>
    <row r="15" spans="1:10" s="19" customFormat="1" ht="13.5" customHeight="1" hidden="1">
      <c r="A15" s="69"/>
      <c r="B15" s="29" t="s">
        <v>11</v>
      </c>
      <c r="C15" s="30"/>
      <c r="D15" s="31"/>
      <c r="E15" s="31"/>
      <c r="F15" s="31"/>
      <c r="G15" s="31"/>
      <c r="H15" s="31"/>
      <c r="I15" s="32"/>
      <c r="J15" s="20">
        <f>I13*E13</f>
        <v>10816.849999999999</v>
      </c>
    </row>
    <row r="16" spans="1:10" s="11" customFormat="1" ht="13.5" customHeight="1">
      <c r="A16" s="77">
        <v>4</v>
      </c>
      <c r="B16" s="97" t="str">
        <f>'[2]Лист3'!B11</f>
        <v>Бананы</v>
      </c>
      <c r="C16" s="70" t="s">
        <v>32</v>
      </c>
      <c r="D16" s="101" t="s">
        <v>42</v>
      </c>
      <c r="E16" s="97">
        <v>55</v>
      </c>
      <c r="F16" s="87">
        <v>136</v>
      </c>
      <c r="G16" s="87">
        <v>140</v>
      </c>
      <c r="H16" s="87">
        <v>135</v>
      </c>
      <c r="I16" s="87">
        <v>137</v>
      </c>
      <c r="J16" s="89"/>
    </row>
    <row r="17" spans="1:10" s="11" customFormat="1" ht="9.75" customHeight="1">
      <c r="A17" s="91"/>
      <c r="B17" s="98"/>
      <c r="C17" s="71"/>
      <c r="D17" s="102"/>
      <c r="E17" s="98"/>
      <c r="F17" s="88"/>
      <c r="G17" s="88"/>
      <c r="H17" s="88"/>
      <c r="I17" s="88"/>
      <c r="J17" s="90"/>
    </row>
    <row r="18" spans="1:10" s="11" customFormat="1" ht="13.5" customHeight="1">
      <c r="A18" s="78"/>
      <c r="B18" s="33" t="s">
        <v>11</v>
      </c>
      <c r="C18" s="34"/>
      <c r="D18" s="34"/>
      <c r="E18" s="34"/>
      <c r="F18" s="34"/>
      <c r="G18" s="34"/>
      <c r="H18" s="34"/>
      <c r="I18" s="35"/>
      <c r="J18" s="39">
        <f>I16*E16</f>
        <v>7535</v>
      </c>
    </row>
    <row r="19" spans="1:10" s="21" customFormat="1" ht="13.5" customHeight="1" hidden="1">
      <c r="A19" s="83">
        <v>11</v>
      </c>
      <c r="B19" s="83" t="s">
        <v>22</v>
      </c>
      <c r="C19" s="105" t="s">
        <v>21</v>
      </c>
      <c r="D19" s="83" t="s">
        <v>16</v>
      </c>
      <c r="E19" s="92">
        <v>850</v>
      </c>
      <c r="F19" s="83">
        <v>160</v>
      </c>
      <c r="G19" s="83">
        <v>125</v>
      </c>
      <c r="H19" s="83">
        <v>165</v>
      </c>
      <c r="I19" s="83">
        <v>150</v>
      </c>
      <c r="J19" s="99"/>
    </row>
    <row r="20" spans="1:10" s="21" customFormat="1" ht="31.5" customHeight="1" hidden="1">
      <c r="A20" s="104"/>
      <c r="B20" s="84"/>
      <c r="C20" s="66"/>
      <c r="D20" s="84"/>
      <c r="E20" s="93"/>
      <c r="F20" s="84"/>
      <c r="G20" s="84"/>
      <c r="H20" s="84"/>
      <c r="I20" s="84"/>
      <c r="J20" s="100"/>
    </row>
    <row r="21" spans="1:10" s="21" customFormat="1" ht="13.5" customHeight="1" hidden="1" thickBot="1">
      <c r="A21" s="84"/>
      <c r="B21" s="36" t="s">
        <v>11</v>
      </c>
      <c r="C21" s="94"/>
      <c r="D21" s="95"/>
      <c r="E21" s="95"/>
      <c r="F21" s="95"/>
      <c r="G21" s="95"/>
      <c r="H21" s="95"/>
      <c r="I21" s="96"/>
      <c r="J21" s="22">
        <f>I19*E19</f>
        <v>127500</v>
      </c>
    </row>
    <row r="22" spans="1:13" s="11" customFormat="1" ht="35.25" customHeight="1">
      <c r="A22" s="77">
        <v>5</v>
      </c>
      <c r="B22" s="47" t="s">
        <v>26</v>
      </c>
      <c r="C22" s="37" t="s">
        <v>33</v>
      </c>
      <c r="D22" s="42" t="s">
        <v>42</v>
      </c>
      <c r="E22" s="23">
        <v>70</v>
      </c>
      <c r="F22" s="24">
        <v>252</v>
      </c>
      <c r="G22" s="24">
        <v>260</v>
      </c>
      <c r="H22" s="24">
        <v>250</v>
      </c>
      <c r="I22" s="24">
        <v>254</v>
      </c>
      <c r="J22" s="12"/>
      <c r="M22" s="11" t="s">
        <v>28</v>
      </c>
    </row>
    <row r="23" spans="1:10" s="11" customFormat="1" ht="13.5" customHeight="1">
      <c r="A23" s="78"/>
      <c r="B23" s="43" t="s">
        <v>11</v>
      </c>
      <c r="C23" s="44"/>
      <c r="D23" s="44"/>
      <c r="E23" s="44"/>
      <c r="F23" s="44"/>
      <c r="G23" s="44"/>
      <c r="H23" s="44"/>
      <c r="I23" s="45"/>
      <c r="J23" s="39">
        <f>I22*E22</f>
        <v>17780</v>
      </c>
    </row>
    <row r="24" spans="1:10" s="11" customFormat="1" ht="21" customHeight="1">
      <c r="A24" s="77">
        <v>6</v>
      </c>
      <c r="B24" s="14" t="s">
        <v>24</v>
      </c>
      <c r="C24" s="37" t="s">
        <v>34</v>
      </c>
      <c r="D24" s="42" t="s">
        <v>42</v>
      </c>
      <c r="E24" s="23">
        <v>260</v>
      </c>
      <c r="F24" s="24">
        <v>146</v>
      </c>
      <c r="G24" s="24">
        <v>150</v>
      </c>
      <c r="H24" s="24">
        <v>145</v>
      </c>
      <c r="I24" s="24">
        <v>147</v>
      </c>
      <c r="J24" s="39"/>
    </row>
    <row r="25" spans="1:10" s="11" customFormat="1" ht="15" customHeight="1">
      <c r="A25" s="78"/>
      <c r="B25" s="43" t="s">
        <v>11</v>
      </c>
      <c r="C25" s="44"/>
      <c r="D25" s="44"/>
      <c r="E25" s="44"/>
      <c r="F25" s="44"/>
      <c r="G25" s="44"/>
      <c r="H25" s="44"/>
      <c r="I25" s="45"/>
      <c r="J25" s="39">
        <f>I24*E24</f>
        <v>38220</v>
      </c>
    </row>
    <row r="26" spans="1:10" s="11" customFormat="1" ht="54" customHeight="1">
      <c r="A26" s="77">
        <v>7</v>
      </c>
      <c r="B26" s="8" t="s">
        <v>25</v>
      </c>
      <c r="C26" s="41" t="s">
        <v>27</v>
      </c>
      <c r="D26" s="42" t="s">
        <v>42</v>
      </c>
      <c r="E26" s="23">
        <v>60</v>
      </c>
      <c r="F26" s="24">
        <v>300</v>
      </c>
      <c r="G26" s="24">
        <v>583</v>
      </c>
      <c r="H26" s="24">
        <v>221</v>
      </c>
      <c r="I26" s="24">
        <v>368</v>
      </c>
      <c r="J26" s="39"/>
    </row>
    <row r="27" spans="1:10" s="11" customFormat="1" ht="13.5" customHeight="1">
      <c r="A27" s="78"/>
      <c r="B27" s="43" t="s">
        <v>11</v>
      </c>
      <c r="C27" s="44"/>
      <c r="D27" s="44"/>
      <c r="E27" s="44"/>
      <c r="F27" s="44"/>
      <c r="G27" s="44"/>
      <c r="H27" s="44"/>
      <c r="I27" s="45"/>
      <c r="J27" s="39">
        <f>I26*E26</f>
        <v>22080</v>
      </c>
    </row>
    <row r="28" spans="1:10" s="11" customFormat="1" ht="53.25" customHeight="1">
      <c r="A28" s="60">
        <v>8</v>
      </c>
      <c r="B28" s="23" t="s">
        <v>40</v>
      </c>
      <c r="C28" s="37" t="s">
        <v>41</v>
      </c>
      <c r="D28" s="58" t="s">
        <v>42</v>
      </c>
      <c r="E28" s="23">
        <v>16</v>
      </c>
      <c r="F28" s="24">
        <v>212</v>
      </c>
      <c r="G28" s="24">
        <v>250</v>
      </c>
      <c r="H28" s="24">
        <v>210</v>
      </c>
      <c r="I28" s="24">
        <v>224</v>
      </c>
      <c r="J28" s="39"/>
    </row>
    <row r="29" spans="1:10" s="11" customFormat="1" ht="13.5" customHeight="1">
      <c r="A29" s="60"/>
      <c r="B29" s="51" t="s">
        <v>11</v>
      </c>
      <c r="C29" s="44"/>
      <c r="D29" s="44"/>
      <c r="E29" s="44"/>
      <c r="F29" s="44"/>
      <c r="G29" s="44"/>
      <c r="H29" s="44"/>
      <c r="I29" s="45"/>
      <c r="J29" s="39">
        <f>I28*E28</f>
        <v>3584</v>
      </c>
    </row>
    <row r="30" spans="1:10" s="11" customFormat="1" ht="42.75" customHeight="1">
      <c r="A30" s="60">
        <v>9</v>
      </c>
      <c r="B30" s="23" t="s">
        <v>40</v>
      </c>
      <c r="C30" s="37" t="s">
        <v>43</v>
      </c>
      <c r="D30" s="58" t="s">
        <v>42</v>
      </c>
      <c r="E30" s="23">
        <v>17</v>
      </c>
      <c r="F30" s="24">
        <v>334</v>
      </c>
      <c r="G30" s="24">
        <v>350</v>
      </c>
      <c r="H30" s="24">
        <v>330</v>
      </c>
      <c r="I30" s="24">
        <v>338</v>
      </c>
      <c r="J30" s="39"/>
    </row>
    <row r="31" spans="1:10" s="11" customFormat="1" ht="13.5" customHeight="1">
      <c r="A31" s="60"/>
      <c r="B31" s="51" t="s">
        <v>11</v>
      </c>
      <c r="C31" s="44"/>
      <c r="D31" s="44"/>
      <c r="E31" s="44"/>
      <c r="F31" s="44"/>
      <c r="G31" s="44"/>
      <c r="H31" s="44"/>
      <c r="I31" s="45"/>
      <c r="J31" s="39">
        <f>I30*E30</f>
        <v>5746</v>
      </c>
    </row>
    <row r="32" spans="1:10" s="11" customFormat="1" ht="21.75" customHeight="1">
      <c r="A32" s="48"/>
      <c r="B32" s="49" t="s">
        <v>39</v>
      </c>
      <c r="C32" s="49"/>
      <c r="D32" s="49"/>
      <c r="E32" s="49"/>
      <c r="F32" s="49"/>
      <c r="G32" s="49"/>
      <c r="H32" s="49"/>
      <c r="I32" s="50"/>
      <c r="J32" s="40">
        <f>J27+J25+J23+J18+J12+J10+J8+J29+J31</f>
        <v>145051</v>
      </c>
    </row>
    <row r="33" spans="1:10" s="11" customFormat="1" ht="13.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11" customFormat="1" ht="14.25" customHeight="1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26"/>
    </row>
    <row r="35" spans="1:177" s="27" customFormat="1" ht="12.75" customHeight="1" hidden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</row>
    <row r="36" spans="1:177" s="27" customFormat="1" ht="17.25" customHeight="1">
      <c r="A36" s="16">
        <f>'[1]Лист1'!A12</f>
        <v>1</v>
      </c>
      <c r="B36" s="103" t="s">
        <v>35</v>
      </c>
      <c r="C36" s="103"/>
      <c r="D36" s="3"/>
      <c r="E36" s="3"/>
      <c r="F36" s="3"/>
      <c r="G36" s="52"/>
      <c r="H36" s="52"/>
      <c r="I36" s="52"/>
      <c r="J36" s="53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</row>
    <row r="37" spans="1:177" s="27" customFormat="1" ht="17.25" customHeight="1">
      <c r="A37" s="15">
        <f>'[1]Лист1'!A13</f>
        <v>2</v>
      </c>
      <c r="B37" s="103" t="s">
        <v>36</v>
      </c>
      <c r="C37" s="103"/>
      <c r="D37" s="3"/>
      <c r="E37" s="3"/>
      <c r="F37" s="3"/>
      <c r="G37" s="52"/>
      <c r="H37" s="52"/>
      <c r="I37" s="52"/>
      <c r="J37" s="5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</row>
    <row r="38" spans="1:177" s="55" customFormat="1" ht="15" customHeight="1">
      <c r="A38" s="17">
        <f>'[1]Лист1'!A14</f>
        <v>3</v>
      </c>
      <c r="B38" s="103" t="s">
        <v>37</v>
      </c>
      <c r="C38" s="103"/>
      <c r="D38" s="3"/>
      <c r="E38" s="3"/>
      <c r="F38" s="3"/>
      <c r="G38" s="54"/>
      <c r="H38" s="52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</row>
    <row r="39" spans="1:177" s="57" customFormat="1" ht="8.25" customHeight="1">
      <c r="A39" s="3"/>
      <c r="B39" s="3"/>
      <c r="C39" s="3"/>
      <c r="D39" s="9"/>
      <c r="E39" s="9"/>
      <c r="F39" s="9"/>
      <c r="G39" s="9"/>
      <c r="H39" s="9"/>
      <c r="I39" s="9"/>
      <c r="J39" s="9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</row>
    <row r="40" spans="1:10" s="55" customFormat="1" ht="15" customHeight="1">
      <c r="A40" s="3"/>
      <c r="B40" s="2" t="s">
        <v>12</v>
      </c>
      <c r="C40" s="2"/>
      <c r="D40" s="9"/>
      <c r="E40" s="9"/>
      <c r="F40" s="9"/>
      <c r="G40" s="9"/>
      <c r="H40" s="9"/>
      <c r="I40" s="9"/>
      <c r="J40" s="9"/>
    </row>
    <row r="41" spans="1:10" s="4" customFormat="1" ht="15.75">
      <c r="A41" s="3"/>
      <c r="B41" s="2" t="s">
        <v>18</v>
      </c>
      <c r="C41" s="2"/>
      <c r="D41" s="18"/>
      <c r="E41" s="18"/>
      <c r="F41" s="18"/>
      <c r="G41" s="9"/>
      <c r="H41" s="9"/>
      <c r="I41" s="9"/>
      <c r="J41" s="9"/>
    </row>
    <row r="42" spans="1:10" s="4" customFormat="1" ht="15.75">
      <c r="A42" s="3"/>
      <c r="B42" s="2" t="s">
        <v>38</v>
      </c>
      <c r="C42" s="2"/>
      <c r="D42" s="9"/>
      <c r="E42" s="9"/>
      <c r="F42" s="9"/>
      <c r="G42" s="9"/>
      <c r="H42" s="9"/>
      <c r="I42" s="9"/>
      <c r="J42" s="9"/>
    </row>
    <row r="43" spans="1:10" s="4" customFormat="1" ht="15.7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s="4" customFormat="1" ht="15.75">
      <c r="A44" s="9"/>
      <c r="B44" s="9"/>
      <c r="C44" s="9"/>
      <c r="D44" s="9"/>
      <c r="E44" s="9"/>
      <c r="F44" s="9"/>
      <c r="G44" s="9"/>
      <c r="H44" s="9"/>
      <c r="I44" s="9"/>
      <c r="J44" s="9"/>
    </row>
  </sheetData>
  <sheetProtection/>
  <mergeCells count="55">
    <mergeCell ref="D1:J1"/>
    <mergeCell ref="B38:C38"/>
    <mergeCell ref="A19:A21"/>
    <mergeCell ref="B19:B20"/>
    <mergeCell ref="C19:C20"/>
    <mergeCell ref="D19:D20"/>
    <mergeCell ref="A22:A23"/>
    <mergeCell ref="A26:A27"/>
    <mergeCell ref="A24:A25"/>
    <mergeCell ref="B37:C37"/>
    <mergeCell ref="B36:C36"/>
    <mergeCell ref="A16:A18"/>
    <mergeCell ref="E19:E20"/>
    <mergeCell ref="C21:I21"/>
    <mergeCell ref="E16:E17"/>
    <mergeCell ref="J19:J20"/>
    <mergeCell ref="G16:G17"/>
    <mergeCell ref="B16:B17"/>
    <mergeCell ref="D16:D17"/>
    <mergeCell ref="F16:F17"/>
    <mergeCell ref="E13:E14"/>
    <mergeCell ref="H19:H20"/>
    <mergeCell ref="I19:I20"/>
    <mergeCell ref="J13:J14"/>
    <mergeCell ref="H16:H17"/>
    <mergeCell ref="I16:I17"/>
    <mergeCell ref="J16:J17"/>
    <mergeCell ref="F19:F20"/>
    <mergeCell ref="G19:G20"/>
    <mergeCell ref="A4:IV4"/>
    <mergeCell ref="F5:H5"/>
    <mergeCell ref="J5:J6"/>
    <mergeCell ref="D5:D6"/>
    <mergeCell ref="A9:A10"/>
    <mergeCell ref="B5:B6"/>
    <mergeCell ref="G13:G14"/>
    <mergeCell ref="H13:H14"/>
    <mergeCell ref="A2:M2"/>
    <mergeCell ref="A3:M3"/>
    <mergeCell ref="E5:E6"/>
    <mergeCell ref="I5:I6"/>
    <mergeCell ref="C5:C6"/>
    <mergeCell ref="A11:A12"/>
    <mergeCell ref="A7:A8"/>
    <mergeCell ref="A5:A6"/>
    <mergeCell ref="A34:I34"/>
    <mergeCell ref="A28:A29"/>
    <mergeCell ref="A30:A31"/>
    <mergeCell ref="I13:I14"/>
    <mergeCell ref="D13:D14"/>
    <mergeCell ref="C13:C14"/>
    <mergeCell ref="A13:A15"/>
    <mergeCell ref="F13:F14"/>
    <mergeCell ref="B13:B14"/>
    <mergeCell ref="C16:C17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2022-08-04T12:38:49Z</cp:lastPrinted>
  <dcterms:created xsi:type="dcterms:W3CDTF">1996-10-08T23:32:33Z</dcterms:created>
  <dcterms:modified xsi:type="dcterms:W3CDTF">2022-08-16T13:19:56Z</dcterms:modified>
  <cp:category/>
  <cp:version/>
  <cp:contentType/>
  <cp:contentStatus/>
</cp:coreProperties>
</file>