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овощ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<sst xmlns="http://schemas.openxmlformats.org/spreadsheetml/2006/main" count="192" uniqueCount="72">
  <si>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</si>
  <si>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</si>
  <si>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</si>
  <si>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</si>
  <si>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</si>
  <si>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-</t>
  </si>
  <si>
    <t>Итого</t>
  </si>
  <si>
    <t>Цена за ед. товара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</si>
  <si>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</si>
  <si>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</si>
  <si>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</si>
  <si>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</si>
  <si>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</si>
  <si>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</si>
  <si>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</si>
  <si>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</si>
  <si>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</si>
  <si>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</si>
  <si>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</si>
  <si>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</si>
  <si>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</si>
  <si>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</si>
  <si>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</si>
  <si>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ИП Ходжаев Д.А.</t>
  </si>
  <si>
    <t>Ф.И.О.  руководителя                          Погребняк В.В.         Подпись _____________________</t>
  </si>
  <si>
    <t>ЗАО Щелкунское Свердловская область.</t>
  </si>
  <si>
    <t>Россия</t>
  </si>
  <si>
    <t>ООО "Агрофирма Травянское" Свердловская область.</t>
  </si>
  <si>
    <t>Краснодар</t>
  </si>
  <si>
    <t>Аргентина/Марокко</t>
  </si>
  <si>
    <t>Колумбия</t>
  </si>
  <si>
    <t>Аргентина</t>
  </si>
  <si>
    <t>Таджикистан</t>
  </si>
  <si>
    <t xml:space="preserve">ОАО Могилев Подольский Украина </t>
  </si>
  <si>
    <t>ООО Селижаровский кз Тверская область.</t>
  </si>
  <si>
    <t>ООО Бондюэль-Кубань</t>
  </si>
  <si>
    <t>ЗАО Полтавские консервы Краснодарский край.</t>
  </si>
  <si>
    <t>ЗАО Мултон Московская область.</t>
  </si>
  <si>
    <t>ОАО Компания  Юнимилк</t>
  </si>
  <si>
    <t>31.12.2012.</t>
  </si>
  <si>
    <t>ИП"Соколова С.В.</t>
  </si>
  <si>
    <r>
      <t>Дата составления сводной  таблицы    31.05.2012</t>
    </r>
    <r>
      <rPr>
        <u val="single"/>
        <sz val="12"/>
        <color indexed="8"/>
        <rFont val="Times New Roman"/>
        <family val="1"/>
      </rPr>
      <t xml:space="preserve"> года</t>
    </r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</si>
  <si>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1 150 000</t>
    </r>
    <r>
      <rPr>
        <sz val="11"/>
        <color indexed="8"/>
        <rFont val="Calibri"/>
        <family val="2"/>
      </rPr>
      <t xml:space="preserve">   рублей.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</si>
  <si>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</si>
  <si>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Продукты питания (овощи, фрукты, овощные и фруктовые консервы, сухофруктиы)</t>
  </si>
  <si>
    <t>Морковь свежая, без  загрязнений, содержание нитратов в норме, урожай 2012г.</t>
  </si>
  <si>
    <t>Лук репчатый, без  загрязнений, содержание нитратов в норме, урожай 2012г</t>
  </si>
  <si>
    <t>Капуста белокочанная, без загрязнений, содержание нитратов в норме, урожай 2012г.</t>
  </si>
  <si>
    <t>Свекла свежая, без  загрязнений, содержание нитратов в норме, урожай 2012г.</t>
  </si>
  <si>
    <t>Картофель свежий, содержание нитратов в норме, урожай 2012г.</t>
  </si>
  <si>
    <t>Огурцы свежие, плоды чистые, без признаков порчи, урожай 2012г.</t>
  </si>
  <si>
    <t>Помидоры свежие, плоды чистые, без признаков порчи, урожай 2012г.</t>
  </si>
  <si>
    <t>Яблоки свежие, плоды чистые, без признаков порчи, урожай 2012г.</t>
  </si>
  <si>
    <t>Апельсины свежие, среднего размера,  диаметром не более 120 мм, плоды чистые, урожай 2012г.</t>
  </si>
  <si>
    <t>Мандарины свежие, среднего размера,  диаметром не более 50 мм, плоды чистые, урожай 2012г.</t>
  </si>
  <si>
    <t>Бананы, плоды чистые, без признаков порчи, урожай 2012г.</t>
  </si>
  <si>
    <t>Груши свежие, величина  плода средняя (50-200 гр.), плоды чистые, без признаков порчи, урожай 2012г.</t>
  </si>
  <si>
    <t>Лимоны свежие, среднего размера,  диаметром не более 120 мм, плоды чистые, урожай 2012г.</t>
  </si>
  <si>
    <t>Курага, цельный, хорошо высушенный,  без повреждений</t>
  </si>
  <si>
    <t>Чернослив, цельный, хорошо высушенный,  без повреждений</t>
  </si>
  <si>
    <t>Изюм без косточек, цельный, хорошо высушенный,  без повреждений</t>
  </si>
  <si>
    <t>Шиповник сушеный, цельный, хорошо высушенный,  без повреждений</t>
  </si>
  <si>
    <t>Джем фруктовый консистенция желеобразная, ягоды разваренные 270гр., консистенция  желеобразная, ягоды разварные</t>
  </si>
  <si>
    <t>Огурцы консервированные без уксуса 720гр., маринад прозрачный без посторонних примесей, без признаков бомбажа</t>
  </si>
  <si>
    <t>Зеленый горошек консервированный 420гр., без признаков бомбажа</t>
  </si>
  <si>
    <t>Томатная паста 750гр., однородная масса, оранжево-красного или малинового цвета, вкус и запах без горечи и пригара, без признаков бомбажа,  с содержанием сухих веществ не менее 18 – 25%, без искусственных красителей, без стабилизаторов и крахмала.</t>
  </si>
  <si>
    <t>Сок фруктовый натуральный или нектар с содержанием сока не менее 45% в ассортименте 1л., без  признаков плесени и брожения.</t>
  </si>
  <si>
    <t>Сок фруктовый натуральный или нектар с содержанием сока не менее 45% в ассортименте 200мл., без  признаков плесени и брожения</t>
  </si>
  <si>
    <t>Способ размещения заказа:   открытый аукцион в электронной форме</t>
  </si>
  <si>
    <t>628240, г.Советский, Восточная промзона, 8/34675/3-84-87 Коммерческое предложение от 16.05.2012</t>
  </si>
  <si>
    <t>628260, г Югорск Телефон 8 (34675) 7-60-23, Коммерческое предложение от 15.04.2012</t>
  </si>
  <si>
    <t>628260, г. Югорск, ул. Садовая, д. 25,Телефон 8 (34675) 6-90-01, Коммерческое предложение от 16.04.2012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</si>
</sst>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justify" wrapText="1"/>
    </xf>
    <xf numFmtId="0" fontId="24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5" fillId="24" borderId="14" xfId="0" applyNumberFormat="1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justify" wrapText="1"/>
    </xf>
    <xf numFmtId="0" fontId="25" fillId="0" borderId="0" xfId="0" applyFont="1" applyBorder="1" applyAlignment="1">
      <alignment horizontal="justify" wrapText="1"/>
    </xf>
    <xf numFmtId="0" fontId="24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" fillId="0" borderId="14" xfId="0" applyFont="1" applyBorder="1" applyAlignment="1">
      <alignment horizontal="left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0" xfId="0" applyAlignment="1">
      <alignment horizontal="left"/>
    </xf>
    <xf numFmtId="0" fontId="23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9"/>
  <sheetViews>
    <sheetView tabSelected="1" view="pageBreakPreview" zoomScale="90" zoomScaleSheetLayoutView="90" workbookViewId="0" topLeftCell="A169">
      <selection activeCell="H173" sqref="H173:O175"/>
    </sheetView>
  </sheetViews>
  <sheetFormatPr defaultColWidth="9.140625" defaultRowHeight="15"/>
  <cols>
    <col min="1" max="1" width="20.140625" style="6" customWidth="1"/>
    <col min="2" max="2" width="9.57421875" style="0" customWidth="1"/>
    <col min="3" max="3" width="0.13671875" style="0" customWidth="1"/>
    <col min="4" max="4" width="1.1484375" style="0" customWidth="1"/>
    <col min="5" max="6" width="9.57421875" style="0" customWidth="1"/>
    <col min="7" max="7" width="8.7109375" style="8" customWidth="1"/>
    <col min="8" max="10" width="9.57421875" style="0" customWidth="1"/>
    <col min="11" max="11" width="9.140625" style="0" hidden="1" customWidth="1"/>
    <col min="12" max="12" width="9.421875" style="8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8.421875" style="8" customWidth="1"/>
    <col min="20" max="20" width="10.7109375" style="8" customWidth="1"/>
  </cols>
  <sheetData>
    <row r="1" spans="1:20" ht="30.7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3.5" customHeight="1">
      <c r="A2" s="48" t="s">
        <v>44</v>
      </c>
      <c r="B2" s="35"/>
      <c r="C2" s="35"/>
      <c r="D2" s="35"/>
      <c r="E2" s="35"/>
      <c r="F2" s="35"/>
      <c r="G2" s="35"/>
      <c r="H2" s="35"/>
      <c r="I2" s="1"/>
      <c r="J2" s="35"/>
      <c r="K2" s="35"/>
      <c r="L2" s="35"/>
      <c r="M2" s="35"/>
      <c r="N2" s="35"/>
      <c r="O2" s="35"/>
      <c r="P2" s="35"/>
      <c r="Q2" s="35"/>
      <c r="R2" s="35"/>
      <c r="S2" s="35"/>
      <c r="T2" s="36" t="s">
        <v>68</v>
      </c>
    </row>
    <row r="3" spans="1:20" ht="13.5">
      <c r="A3" s="9"/>
      <c r="B3" s="10"/>
      <c r="C3" s="10"/>
      <c r="D3" s="10"/>
      <c r="E3" s="10"/>
      <c r="F3" s="10"/>
      <c r="G3" s="11"/>
      <c r="H3" s="10"/>
      <c r="I3" s="10"/>
      <c r="J3" s="10"/>
      <c r="K3" s="10"/>
      <c r="L3" s="11"/>
      <c r="M3" s="10"/>
      <c r="N3" s="10"/>
      <c r="O3" s="10"/>
      <c r="P3" s="10"/>
      <c r="Q3" s="10"/>
      <c r="R3" s="10"/>
      <c r="S3" s="11"/>
      <c r="T3" s="11"/>
    </row>
    <row r="4" spans="1:20" ht="13.5">
      <c r="A4" s="73" t="s">
        <v>0</v>
      </c>
      <c r="B4" s="40" t="s">
        <v>1</v>
      </c>
      <c r="C4" s="40"/>
      <c r="D4" s="40"/>
      <c r="E4" s="40"/>
      <c r="F4" s="40"/>
      <c r="G4" s="43" t="s">
        <v>2</v>
      </c>
      <c r="H4" s="40" t="s">
        <v>1</v>
      </c>
      <c r="I4" s="40"/>
      <c r="J4" s="40"/>
      <c r="K4" s="40" t="s">
        <v>2</v>
      </c>
      <c r="L4" s="40"/>
      <c r="M4" s="40" t="s">
        <v>1</v>
      </c>
      <c r="N4" s="40"/>
      <c r="O4" s="40"/>
      <c r="P4" s="40" t="s">
        <v>2</v>
      </c>
      <c r="Q4" s="40"/>
      <c r="R4" s="40"/>
      <c r="S4" s="40"/>
      <c r="T4" s="43" t="s">
        <v>22</v>
      </c>
    </row>
    <row r="5" spans="1:20" ht="15.75" customHeight="1">
      <c r="A5" s="73"/>
      <c r="B5" s="40"/>
      <c r="C5" s="40"/>
      <c r="D5" s="40"/>
      <c r="E5" s="40"/>
      <c r="F5" s="40"/>
      <c r="G5" s="43"/>
      <c r="H5" s="40"/>
      <c r="I5" s="40"/>
      <c r="J5" s="40"/>
      <c r="K5" s="40"/>
      <c r="L5" s="40"/>
      <c r="M5" s="40"/>
      <c r="N5" s="40"/>
      <c r="O5" s="40"/>
      <c r="P5" s="45"/>
      <c r="Q5" s="45"/>
      <c r="R5" s="45"/>
      <c r="S5" s="45"/>
      <c r="T5" s="46"/>
    </row>
    <row r="6" spans="1:20" ht="13.5">
      <c r="A6" s="73"/>
      <c r="B6" s="40"/>
      <c r="C6" s="40"/>
      <c r="D6" s="40"/>
      <c r="E6" s="40"/>
      <c r="F6" s="40"/>
      <c r="G6" s="43"/>
      <c r="H6" s="40"/>
      <c r="I6" s="40"/>
      <c r="J6" s="40"/>
      <c r="K6" s="40"/>
      <c r="L6" s="40"/>
      <c r="M6" s="40"/>
      <c r="N6" s="40"/>
      <c r="O6" s="40"/>
      <c r="P6" s="45"/>
      <c r="Q6" s="45"/>
      <c r="R6" s="45"/>
      <c r="S6" s="45"/>
      <c r="T6" s="46"/>
    </row>
    <row r="7" spans="1:20" ht="15">
      <c r="A7" s="73"/>
      <c r="B7" s="40">
        <v>1</v>
      </c>
      <c r="C7" s="40"/>
      <c r="D7" s="40">
        <v>2</v>
      </c>
      <c r="E7" s="40"/>
      <c r="F7" s="13">
        <v>3</v>
      </c>
      <c r="G7" s="43"/>
      <c r="H7" s="13">
        <v>1</v>
      </c>
      <c r="I7" s="13">
        <v>2</v>
      </c>
      <c r="J7" s="13">
        <v>3</v>
      </c>
      <c r="K7" s="40"/>
      <c r="L7" s="40"/>
      <c r="M7" s="13">
        <v>1</v>
      </c>
      <c r="N7" s="13">
        <v>2</v>
      </c>
      <c r="O7" s="13">
        <v>3</v>
      </c>
      <c r="P7" s="45"/>
      <c r="Q7" s="45"/>
      <c r="R7" s="45"/>
      <c r="S7" s="45"/>
      <c r="T7" s="46"/>
    </row>
    <row r="8" spans="1:20" ht="13.5">
      <c r="A8" s="73" t="s">
        <v>16</v>
      </c>
      <c r="B8" s="40" t="s">
        <v>45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3"/>
    </row>
    <row r="9" spans="1:20" ht="28.5" customHeight="1">
      <c r="A9" s="3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3"/>
    </row>
    <row r="10" spans="1:20" ht="17.25">
      <c r="A10" s="12" t="s">
        <v>3</v>
      </c>
      <c r="B10" s="41">
        <v>1350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4"/>
    </row>
    <row r="11" spans="1:20" ht="14.25" customHeight="1">
      <c r="A11" s="73" t="s">
        <v>17</v>
      </c>
      <c r="B11" s="40" t="s">
        <v>25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3"/>
    </row>
    <row r="12" spans="1:20" ht="15" customHeight="1">
      <c r="A12" s="3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3"/>
    </row>
    <row r="13" spans="1:20" ht="15">
      <c r="A13" s="12" t="s">
        <v>4</v>
      </c>
      <c r="B13" s="40">
        <v>20</v>
      </c>
      <c r="C13" s="40"/>
      <c r="D13" s="40"/>
      <c r="E13" s="13">
        <v>40</v>
      </c>
      <c r="F13" s="13">
        <v>25</v>
      </c>
      <c r="G13" s="15">
        <v>28.33</v>
      </c>
      <c r="H13" s="13"/>
      <c r="I13" s="13"/>
      <c r="J13" s="13"/>
      <c r="K13" s="13"/>
      <c r="L13" s="15"/>
      <c r="M13" s="13"/>
      <c r="N13" s="13"/>
      <c r="O13" s="13"/>
      <c r="P13" s="13"/>
      <c r="Q13" s="13"/>
      <c r="R13" s="13"/>
      <c r="S13" s="15"/>
      <c r="T13" s="15">
        <v>28</v>
      </c>
    </row>
    <row r="14" spans="1:20" ht="15">
      <c r="A14" s="12" t="s">
        <v>6</v>
      </c>
      <c r="B14" s="59">
        <f>B13*B10</f>
        <v>27000</v>
      </c>
      <c r="C14" s="59"/>
      <c r="D14" s="59"/>
      <c r="E14" s="16">
        <f>E13*B10</f>
        <v>54000</v>
      </c>
      <c r="F14" s="16">
        <f>F13*B10</f>
        <v>33750</v>
      </c>
      <c r="G14" s="15">
        <f>G13*B10</f>
        <v>38245.5</v>
      </c>
      <c r="H14" s="16">
        <f>H13*B10</f>
        <v>0</v>
      </c>
      <c r="I14" s="16">
        <f>I13*B10</f>
        <v>0</v>
      </c>
      <c r="J14" s="16">
        <f>J13*B10</f>
        <v>0</v>
      </c>
      <c r="K14" s="16"/>
      <c r="L14" s="15">
        <f>L13*B10</f>
        <v>0</v>
      </c>
      <c r="M14" s="16"/>
      <c r="N14" s="16">
        <f>N13*B10</f>
        <v>0</v>
      </c>
      <c r="O14" s="16">
        <f>O13*B10</f>
        <v>0</v>
      </c>
      <c r="P14" s="16"/>
      <c r="Q14" s="16"/>
      <c r="R14" s="16"/>
      <c r="S14" s="15">
        <f>S13*B10</f>
        <v>0</v>
      </c>
      <c r="T14" s="15">
        <f>T13*B10</f>
        <v>37800</v>
      </c>
    </row>
    <row r="15" spans="1:20" ht="13.5">
      <c r="A15" s="73" t="s">
        <v>16</v>
      </c>
      <c r="B15" s="40" t="s">
        <v>46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3"/>
    </row>
    <row r="16" spans="1:20" ht="13.5">
      <c r="A16" s="37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3"/>
    </row>
    <row r="17" spans="1:20" ht="17.25">
      <c r="A17" s="12" t="s">
        <v>3</v>
      </c>
      <c r="B17" s="41">
        <v>1100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14"/>
    </row>
    <row r="18" spans="1:20" ht="13.5">
      <c r="A18" s="73" t="s">
        <v>18</v>
      </c>
      <c r="B18" s="40" t="s">
        <v>27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71"/>
    </row>
    <row r="19" spans="1:20" ht="13.5">
      <c r="A19" s="37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71"/>
    </row>
    <row r="20" spans="1:20" ht="15">
      <c r="A20" s="12" t="s">
        <v>7</v>
      </c>
      <c r="B20" s="40">
        <v>20</v>
      </c>
      <c r="C20" s="40"/>
      <c r="D20" s="40">
        <v>35</v>
      </c>
      <c r="E20" s="40"/>
      <c r="F20" s="13">
        <v>25</v>
      </c>
      <c r="G20" s="15">
        <v>26.67</v>
      </c>
      <c r="H20" s="13"/>
      <c r="I20" s="13"/>
      <c r="J20" s="13"/>
      <c r="K20" s="71"/>
      <c r="L20" s="71"/>
      <c r="M20" s="13"/>
      <c r="N20" s="13"/>
      <c r="O20" s="13"/>
      <c r="P20" s="13"/>
      <c r="Q20" s="13"/>
      <c r="R20" s="13"/>
      <c r="S20" s="15"/>
      <c r="T20" s="15">
        <v>26</v>
      </c>
    </row>
    <row r="21" spans="1:20" ht="16.5">
      <c r="A21" s="12" t="s">
        <v>6</v>
      </c>
      <c r="B21" s="40">
        <f>B17*B20</f>
        <v>22000</v>
      </c>
      <c r="C21" s="40"/>
      <c r="D21" s="40">
        <f>D20*B17</f>
        <v>38500</v>
      </c>
      <c r="E21" s="40"/>
      <c r="F21" s="13">
        <f>B17*F20</f>
        <v>27500</v>
      </c>
      <c r="G21" s="15">
        <f>B17*G20</f>
        <v>29337.000000000004</v>
      </c>
      <c r="H21" s="13">
        <f>B17*H20</f>
        <v>0</v>
      </c>
      <c r="I21" s="13">
        <f>I20*B17</f>
        <v>0</v>
      </c>
      <c r="J21" s="13">
        <f>J20*B17</f>
        <v>0</v>
      </c>
      <c r="K21" s="71">
        <f>B17*K20</f>
        <v>0</v>
      </c>
      <c r="L21" s="71"/>
      <c r="M21" s="13"/>
      <c r="N21" s="13">
        <f>B17*N20</f>
        <v>0</v>
      </c>
      <c r="O21" s="13"/>
      <c r="P21" s="13"/>
      <c r="Q21" s="13"/>
      <c r="R21" s="13"/>
      <c r="S21" s="15">
        <f>B17*S20</f>
        <v>0</v>
      </c>
      <c r="T21" s="17">
        <f>T20*B17</f>
        <v>28600</v>
      </c>
    </row>
    <row r="22" spans="1:20" ht="13.5">
      <c r="A22" s="73" t="s">
        <v>19</v>
      </c>
      <c r="B22" s="56" t="s">
        <v>47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3.5">
      <c r="A23" s="3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3.5">
      <c r="A24" s="73" t="s">
        <v>3</v>
      </c>
      <c r="B24" s="41">
        <v>1590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.5" customHeight="1">
      <c r="A25" s="3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5" customHeight="1">
      <c r="A26" s="73" t="s">
        <v>18</v>
      </c>
      <c r="B26" s="40" t="s">
        <v>26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71"/>
    </row>
    <row r="27" spans="1:20" ht="15" customHeight="1">
      <c r="A27" s="37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71"/>
    </row>
    <row r="28" spans="1:20" ht="15">
      <c r="A28" s="12" t="s">
        <v>7</v>
      </c>
      <c r="B28" s="40">
        <v>20</v>
      </c>
      <c r="C28" s="40"/>
      <c r="D28" s="40">
        <v>35</v>
      </c>
      <c r="E28" s="40"/>
      <c r="F28" s="13">
        <v>25</v>
      </c>
      <c r="G28" s="15">
        <v>26.67</v>
      </c>
      <c r="H28" s="13"/>
      <c r="I28" s="13"/>
      <c r="J28" s="13"/>
      <c r="K28" s="71"/>
      <c r="L28" s="71"/>
      <c r="M28" s="13" t="s">
        <v>5</v>
      </c>
      <c r="N28" s="13"/>
      <c r="O28" s="13"/>
      <c r="P28" s="13"/>
      <c r="Q28" s="13"/>
      <c r="R28" s="13"/>
      <c r="S28" s="15"/>
      <c r="T28" s="15">
        <v>26</v>
      </c>
    </row>
    <row r="29" spans="1:20" ht="15">
      <c r="A29" s="12" t="s">
        <v>6</v>
      </c>
      <c r="B29" s="40">
        <f>B24*B28</f>
        <v>31800</v>
      </c>
      <c r="C29" s="40"/>
      <c r="D29" s="40">
        <f>D28*B24</f>
        <v>55650</v>
      </c>
      <c r="E29" s="40"/>
      <c r="F29" s="13">
        <f>F28*B24</f>
        <v>39750</v>
      </c>
      <c r="G29" s="15">
        <f>B24*G28</f>
        <v>42405.3</v>
      </c>
      <c r="H29" s="13"/>
      <c r="I29" s="13">
        <f>I28*B24</f>
        <v>0</v>
      </c>
      <c r="J29" s="13">
        <f>J28*B24</f>
        <v>0</v>
      </c>
      <c r="K29" s="71">
        <f>B24*K28</f>
        <v>0</v>
      </c>
      <c r="L29" s="71"/>
      <c r="M29" s="13"/>
      <c r="N29" s="13">
        <f>B24*N28</f>
        <v>0</v>
      </c>
      <c r="O29" s="13"/>
      <c r="P29" s="13"/>
      <c r="Q29" s="13"/>
      <c r="R29" s="13"/>
      <c r="S29" s="15">
        <f>B24*S28</f>
        <v>0</v>
      </c>
      <c r="T29" s="15">
        <f>T28*B24</f>
        <v>41340</v>
      </c>
    </row>
    <row r="30" spans="1:20" ht="13.5">
      <c r="A30" s="73" t="s">
        <v>19</v>
      </c>
      <c r="B30" s="40" t="s">
        <v>48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71"/>
    </row>
    <row r="31" spans="1:20" ht="13.5">
      <c r="A31" s="3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71"/>
    </row>
    <row r="32" spans="1:20" ht="17.25">
      <c r="A32" s="12" t="s">
        <v>3</v>
      </c>
      <c r="B32" s="41">
        <v>550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15"/>
    </row>
    <row r="33" spans="1:20" ht="15" customHeight="1">
      <c r="A33" s="73" t="s">
        <v>18</v>
      </c>
      <c r="B33" s="40" t="s">
        <v>26</v>
      </c>
      <c r="C33" s="40"/>
      <c r="D33" s="40"/>
      <c r="E33" s="40"/>
      <c r="F33" s="40"/>
      <c r="G33" s="40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71"/>
    </row>
    <row r="34" spans="1:20" ht="15" customHeight="1">
      <c r="A34" s="37"/>
      <c r="B34" s="40"/>
      <c r="C34" s="40"/>
      <c r="D34" s="40"/>
      <c r="E34" s="40"/>
      <c r="F34" s="40"/>
      <c r="G34" s="40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71"/>
    </row>
    <row r="35" spans="1:20" ht="15">
      <c r="A35" s="12" t="s">
        <v>7</v>
      </c>
      <c r="B35" s="40">
        <v>20</v>
      </c>
      <c r="C35" s="40"/>
      <c r="D35" s="40">
        <v>38</v>
      </c>
      <c r="E35" s="40"/>
      <c r="F35" s="13">
        <v>25</v>
      </c>
      <c r="G35" s="15">
        <v>27.67</v>
      </c>
      <c r="H35" s="13"/>
      <c r="I35" s="13"/>
      <c r="J35" s="13"/>
      <c r="K35" s="71"/>
      <c r="L35" s="71"/>
      <c r="M35" s="13"/>
      <c r="N35" s="13"/>
      <c r="O35" s="13"/>
      <c r="P35" s="13"/>
      <c r="Q35" s="13"/>
      <c r="R35" s="13"/>
      <c r="S35" s="15"/>
      <c r="T35" s="15">
        <v>27</v>
      </c>
    </row>
    <row r="36" spans="1:20" ht="15">
      <c r="A36" s="12" t="s">
        <v>6</v>
      </c>
      <c r="B36" s="40">
        <f>B35*B32</f>
        <v>11000</v>
      </c>
      <c r="C36" s="40"/>
      <c r="D36" s="40">
        <f>D35*B32</f>
        <v>20900</v>
      </c>
      <c r="E36" s="40"/>
      <c r="F36" s="13">
        <f>F35*B32</f>
        <v>13750</v>
      </c>
      <c r="G36" s="15">
        <f>G35*B32</f>
        <v>15218.500000000002</v>
      </c>
      <c r="H36" s="13">
        <f>H35*B32</f>
        <v>0</v>
      </c>
      <c r="I36" s="13">
        <v>0</v>
      </c>
      <c r="J36" s="13">
        <f>J35*B32</f>
        <v>0</v>
      </c>
      <c r="K36" s="71">
        <f>K35*B32</f>
        <v>0</v>
      </c>
      <c r="L36" s="71"/>
      <c r="M36" s="13">
        <f>M35*B32</f>
        <v>0</v>
      </c>
      <c r="N36" s="13">
        <f>N35*B32</f>
        <v>0</v>
      </c>
      <c r="O36" s="13"/>
      <c r="P36" s="13"/>
      <c r="Q36" s="13"/>
      <c r="R36" s="13"/>
      <c r="S36" s="15">
        <f>S35*B32</f>
        <v>0</v>
      </c>
      <c r="T36" s="15">
        <f>T35*B32</f>
        <v>14850</v>
      </c>
    </row>
    <row r="37" spans="1:20" ht="13.5">
      <c r="A37" s="73" t="s">
        <v>19</v>
      </c>
      <c r="B37" s="40" t="s">
        <v>49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71"/>
    </row>
    <row r="38" spans="1:20" ht="13.5">
      <c r="A38" s="37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71"/>
    </row>
    <row r="39" spans="1:20" ht="17.25">
      <c r="A39" s="12" t="s">
        <v>3</v>
      </c>
      <c r="B39" s="41">
        <v>6300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</row>
    <row r="40" spans="1:20" ht="15" customHeight="1">
      <c r="A40" s="12" t="s">
        <v>18</v>
      </c>
      <c r="B40" s="40" t="s">
        <v>26</v>
      </c>
      <c r="C40" s="40"/>
      <c r="D40" s="40"/>
      <c r="E40" s="40"/>
      <c r="F40" s="40"/>
      <c r="G40" s="4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15"/>
    </row>
    <row r="41" spans="1:20" ht="15">
      <c r="A41" s="12" t="s">
        <v>7</v>
      </c>
      <c r="B41" s="40">
        <v>20</v>
      </c>
      <c r="C41" s="40"/>
      <c r="D41" s="40">
        <v>35</v>
      </c>
      <c r="E41" s="40"/>
      <c r="F41" s="13">
        <v>25</v>
      </c>
      <c r="G41" s="15">
        <v>26.67</v>
      </c>
      <c r="H41" s="13"/>
      <c r="I41" s="13"/>
      <c r="J41" s="13"/>
      <c r="K41" s="71"/>
      <c r="L41" s="71"/>
      <c r="M41" s="13"/>
      <c r="N41" s="13"/>
      <c r="O41" s="13"/>
      <c r="P41" s="13"/>
      <c r="Q41" s="13"/>
      <c r="R41" s="13"/>
      <c r="S41" s="15"/>
      <c r="T41" s="15">
        <v>26</v>
      </c>
    </row>
    <row r="42" spans="1:20" ht="15">
      <c r="A42" s="12" t="s">
        <v>6</v>
      </c>
      <c r="B42" s="40">
        <f>B41*B39</f>
        <v>126000</v>
      </c>
      <c r="C42" s="40"/>
      <c r="D42" s="40">
        <f>D41*B39</f>
        <v>220500</v>
      </c>
      <c r="E42" s="40"/>
      <c r="F42" s="13">
        <f>F41*B39</f>
        <v>157500</v>
      </c>
      <c r="G42" s="15">
        <f>G41*B39</f>
        <v>168021</v>
      </c>
      <c r="H42" s="13">
        <v>0</v>
      </c>
      <c r="I42" s="13">
        <f>I41*B39</f>
        <v>0</v>
      </c>
      <c r="J42" s="13">
        <v>0</v>
      </c>
      <c r="K42" s="71">
        <f>K41*B39</f>
        <v>0</v>
      </c>
      <c r="L42" s="71"/>
      <c r="M42" s="13">
        <v>0</v>
      </c>
      <c r="N42" s="13"/>
      <c r="O42" s="13"/>
      <c r="P42" s="13"/>
      <c r="Q42" s="13"/>
      <c r="R42" s="13"/>
      <c r="S42" s="15"/>
      <c r="T42" s="15">
        <f>T41*B39</f>
        <v>163800</v>
      </c>
    </row>
    <row r="43" spans="1:20" ht="13.5">
      <c r="A43" s="73" t="s">
        <v>19</v>
      </c>
      <c r="B43" s="66" t="s">
        <v>50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71"/>
    </row>
    <row r="44" spans="1:20" ht="13.5">
      <c r="A44" s="37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71"/>
    </row>
    <row r="45" spans="1:20" ht="17.25">
      <c r="A45" s="12" t="s">
        <v>3</v>
      </c>
      <c r="B45" s="72">
        <v>280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15"/>
    </row>
    <row r="46" spans="1:20" ht="15" customHeight="1">
      <c r="A46" s="73" t="s">
        <v>18</v>
      </c>
      <c r="B46" s="66" t="s">
        <v>26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9"/>
      <c r="O46" s="39"/>
      <c r="P46" s="39"/>
      <c r="Q46" s="39"/>
      <c r="R46" s="39"/>
      <c r="S46" s="39"/>
      <c r="T46" s="71"/>
    </row>
    <row r="47" spans="1:20" ht="15" customHeight="1">
      <c r="A47" s="37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39"/>
      <c r="N47" s="39"/>
      <c r="O47" s="39"/>
      <c r="P47" s="39"/>
      <c r="Q47" s="39"/>
      <c r="R47" s="39"/>
      <c r="S47" s="39"/>
      <c r="T47" s="71"/>
    </row>
    <row r="48" spans="1:20" ht="15">
      <c r="A48" s="12" t="s">
        <v>7</v>
      </c>
      <c r="B48" s="66">
        <v>60</v>
      </c>
      <c r="C48" s="66"/>
      <c r="D48" s="66">
        <v>80</v>
      </c>
      <c r="E48" s="66"/>
      <c r="F48" s="19">
        <v>70</v>
      </c>
      <c r="G48" s="20">
        <v>70</v>
      </c>
      <c r="H48" s="19"/>
      <c r="I48" s="19"/>
      <c r="J48" s="19"/>
      <c r="K48" s="65"/>
      <c r="L48" s="65"/>
      <c r="M48" s="19"/>
      <c r="N48" s="19"/>
      <c r="O48" s="19"/>
      <c r="P48" s="19"/>
      <c r="Q48" s="19"/>
      <c r="R48" s="19"/>
      <c r="S48" s="21"/>
      <c r="T48" s="15">
        <v>70</v>
      </c>
    </row>
    <row r="49" spans="1:20" ht="15">
      <c r="A49" s="12" t="s">
        <v>6</v>
      </c>
      <c r="B49" s="66">
        <f>B48*B45</f>
        <v>16800</v>
      </c>
      <c r="C49" s="66"/>
      <c r="D49" s="66">
        <f>D48*B45</f>
        <v>22400</v>
      </c>
      <c r="E49" s="66"/>
      <c r="F49" s="19">
        <f>F48*B45</f>
        <v>19600</v>
      </c>
      <c r="G49" s="20">
        <f>G48*B45</f>
        <v>19600</v>
      </c>
      <c r="H49" s="19">
        <f>H48*B45</f>
        <v>0</v>
      </c>
      <c r="I49" s="19">
        <f>I48*B45</f>
        <v>0</v>
      </c>
      <c r="J49" s="19">
        <f>J48*B45</f>
        <v>0</v>
      </c>
      <c r="K49" s="65">
        <f>K48*B45</f>
        <v>0</v>
      </c>
      <c r="L49" s="65"/>
      <c r="M49" s="19"/>
      <c r="N49" s="19"/>
      <c r="O49" s="19"/>
      <c r="P49" s="19"/>
      <c r="Q49" s="19"/>
      <c r="R49" s="19"/>
      <c r="S49" s="21"/>
      <c r="T49" s="15">
        <f>T48*B45</f>
        <v>19600</v>
      </c>
    </row>
    <row r="50" spans="1:20" ht="13.5">
      <c r="A50" s="73" t="s">
        <v>19</v>
      </c>
      <c r="B50" s="66" t="s">
        <v>51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1"/>
    </row>
    <row r="51" spans="1:20" ht="13.5">
      <c r="A51" s="37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71"/>
    </row>
    <row r="52" spans="1:20" ht="17.25">
      <c r="A52" s="12" t="s">
        <v>3</v>
      </c>
      <c r="B52" s="72">
        <v>350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15"/>
    </row>
    <row r="53" spans="1:20" ht="15" customHeight="1">
      <c r="A53" s="73" t="s">
        <v>18</v>
      </c>
      <c r="B53" s="66" t="s">
        <v>26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38"/>
      <c r="N53" s="39"/>
      <c r="O53" s="39"/>
      <c r="P53" s="39"/>
      <c r="Q53" s="39"/>
      <c r="R53" s="39"/>
      <c r="S53" s="39"/>
      <c r="T53" s="71"/>
    </row>
    <row r="54" spans="1:20" ht="15" customHeight="1">
      <c r="A54" s="37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39"/>
      <c r="N54" s="39"/>
      <c r="O54" s="39"/>
      <c r="P54" s="39"/>
      <c r="Q54" s="39"/>
      <c r="R54" s="39"/>
      <c r="S54" s="39"/>
      <c r="T54" s="71"/>
    </row>
    <row r="55" spans="1:20" ht="15">
      <c r="A55" s="12" t="s">
        <v>7</v>
      </c>
      <c r="B55" s="66">
        <v>60</v>
      </c>
      <c r="C55" s="66"/>
      <c r="D55" s="66">
        <v>80</v>
      </c>
      <c r="E55" s="66"/>
      <c r="F55" s="19">
        <v>70</v>
      </c>
      <c r="G55" s="20">
        <v>70</v>
      </c>
      <c r="H55" s="19"/>
      <c r="I55" s="19"/>
      <c r="J55" s="19"/>
      <c r="K55" s="42"/>
      <c r="L55" s="42"/>
      <c r="M55" s="19"/>
      <c r="N55" s="19"/>
      <c r="O55" s="19"/>
      <c r="P55" s="19"/>
      <c r="Q55" s="19"/>
      <c r="R55" s="19"/>
      <c r="S55" s="20"/>
      <c r="T55" s="15">
        <v>70</v>
      </c>
    </row>
    <row r="56" spans="1:20" ht="15">
      <c r="A56" s="12" t="s">
        <v>6</v>
      </c>
      <c r="B56" s="66">
        <f>B55*B52</f>
        <v>21000</v>
      </c>
      <c r="C56" s="66"/>
      <c r="D56" s="66">
        <f>D55*B52</f>
        <v>28000</v>
      </c>
      <c r="E56" s="66"/>
      <c r="F56" s="19">
        <f>F55*B52</f>
        <v>24500</v>
      </c>
      <c r="G56" s="20">
        <f>G55*B52</f>
        <v>24500</v>
      </c>
      <c r="H56" s="19">
        <f>H55*B52</f>
        <v>0</v>
      </c>
      <c r="I56" s="19">
        <f>I55*B52</f>
        <v>0</v>
      </c>
      <c r="J56" s="19">
        <f>J55*B52</f>
        <v>0</v>
      </c>
      <c r="K56" s="42">
        <f>K55*B52</f>
        <v>0</v>
      </c>
      <c r="L56" s="42"/>
      <c r="M56" s="19"/>
      <c r="N56" s="19"/>
      <c r="O56" s="19"/>
      <c r="P56" s="19"/>
      <c r="Q56" s="19"/>
      <c r="R56" s="19"/>
      <c r="S56" s="21"/>
      <c r="T56" s="15">
        <f>T55*B52</f>
        <v>24500</v>
      </c>
    </row>
    <row r="57" spans="1:20" ht="13.5">
      <c r="A57" s="73" t="s">
        <v>19</v>
      </c>
      <c r="B57" s="40" t="s">
        <v>52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71"/>
    </row>
    <row r="58" spans="1:20" ht="13.5">
      <c r="A58" s="37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71"/>
    </row>
    <row r="59" spans="1:20" ht="17.25">
      <c r="A59" s="12" t="s">
        <v>3</v>
      </c>
      <c r="B59" s="41">
        <v>1950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15"/>
    </row>
    <row r="60" spans="1:20" ht="13.5">
      <c r="A60" s="73" t="s">
        <v>18</v>
      </c>
      <c r="B60" s="40" t="s">
        <v>28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56"/>
      <c r="N60" s="49"/>
      <c r="O60" s="49"/>
      <c r="P60" s="49"/>
      <c r="Q60" s="49"/>
      <c r="R60" s="49"/>
      <c r="S60" s="49"/>
      <c r="T60" s="71"/>
    </row>
    <row r="61" spans="1:20" ht="13.5">
      <c r="A61" s="37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9"/>
      <c r="N61" s="49"/>
      <c r="O61" s="49"/>
      <c r="P61" s="49"/>
      <c r="Q61" s="49"/>
      <c r="R61" s="49"/>
      <c r="S61" s="49"/>
      <c r="T61" s="71"/>
    </row>
    <row r="62" spans="1:20" ht="15">
      <c r="A62" s="12" t="s">
        <v>7</v>
      </c>
      <c r="B62" s="40">
        <v>70</v>
      </c>
      <c r="C62" s="40"/>
      <c r="D62" s="40">
        <v>75</v>
      </c>
      <c r="E62" s="40"/>
      <c r="F62" s="13">
        <v>75</v>
      </c>
      <c r="G62" s="15">
        <v>73.33</v>
      </c>
      <c r="H62" s="13"/>
      <c r="I62" s="13"/>
      <c r="J62" s="13"/>
      <c r="K62" s="71"/>
      <c r="L62" s="71"/>
      <c r="M62" s="13"/>
      <c r="N62" s="13"/>
      <c r="O62" s="13"/>
      <c r="P62" s="13"/>
      <c r="Q62" s="13"/>
      <c r="R62" s="13"/>
      <c r="S62" s="14"/>
      <c r="T62" s="15">
        <v>73</v>
      </c>
    </row>
    <row r="63" spans="1:20" ht="15">
      <c r="A63" s="12" t="s">
        <v>6</v>
      </c>
      <c r="B63" s="40">
        <f>B62*B59</f>
        <v>136500</v>
      </c>
      <c r="C63" s="40"/>
      <c r="D63" s="40">
        <f>D62*B59</f>
        <v>146250</v>
      </c>
      <c r="E63" s="40"/>
      <c r="F63" s="13">
        <f>F62*B59</f>
        <v>146250</v>
      </c>
      <c r="G63" s="15">
        <f>G62*B59</f>
        <v>142993.5</v>
      </c>
      <c r="H63" s="13">
        <f>H62*B59</f>
        <v>0</v>
      </c>
      <c r="I63" s="13">
        <f>I62*B59</f>
        <v>0</v>
      </c>
      <c r="J63" s="13">
        <f>J62*B59</f>
        <v>0</v>
      </c>
      <c r="K63" s="71">
        <f>K62*B59</f>
        <v>0</v>
      </c>
      <c r="L63" s="71"/>
      <c r="M63" s="13"/>
      <c r="N63" s="13"/>
      <c r="O63" s="13"/>
      <c r="P63" s="13"/>
      <c r="Q63" s="13"/>
      <c r="R63" s="13"/>
      <c r="S63" s="14"/>
      <c r="T63" s="15">
        <f>T62*B59</f>
        <v>142350</v>
      </c>
    </row>
    <row r="64" spans="1:20" ht="13.5">
      <c r="A64" s="73" t="s">
        <v>19</v>
      </c>
      <c r="B64" s="66" t="s">
        <v>53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71"/>
    </row>
    <row r="65" spans="1:20" ht="13.5">
      <c r="A65" s="37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71"/>
    </row>
    <row r="66" spans="1:20" ht="17.25">
      <c r="A66" s="12" t="s">
        <v>3</v>
      </c>
      <c r="B66" s="72">
        <v>1300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15"/>
    </row>
    <row r="67" spans="1:20" ht="13.5">
      <c r="A67" s="73" t="s">
        <v>18</v>
      </c>
      <c r="B67" s="66" t="s">
        <v>29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38"/>
      <c r="N67" s="39"/>
      <c r="O67" s="39"/>
      <c r="P67" s="39"/>
      <c r="Q67" s="39"/>
      <c r="R67" s="39"/>
      <c r="S67" s="39"/>
      <c r="T67" s="71"/>
    </row>
    <row r="68" spans="1:20" ht="13.5">
      <c r="A68" s="37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39"/>
      <c r="N68" s="39"/>
      <c r="O68" s="39"/>
      <c r="P68" s="39"/>
      <c r="Q68" s="39"/>
      <c r="R68" s="39"/>
      <c r="S68" s="39"/>
      <c r="T68" s="71"/>
    </row>
    <row r="69" spans="1:20" ht="15">
      <c r="A69" s="12" t="s">
        <v>7</v>
      </c>
      <c r="B69" s="66">
        <v>70</v>
      </c>
      <c r="C69" s="66"/>
      <c r="D69" s="66">
        <v>70</v>
      </c>
      <c r="E69" s="66"/>
      <c r="F69" s="19">
        <v>75</v>
      </c>
      <c r="G69" s="20">
        <v>71.67</v>
      </c>
      <c r="H69" s="19"/>
      <c r="I69" s="19"/>
      <c r="J69" s="19"/>
      <c r="K69" s="65"/>
      <c r="L69" s="65"/>
      <c r="M69" s="19"/>
      <c r="N69" s="19"/>
      <c r="O69" s="19"/>
      <c r="P69" s="19"/>
      <c r="Q69" s="19"/>
      <c r="R69" s="19"/>
      <c r="S69" s="21"/>
      <c r="T69" s="15">
        <v>71</v>
      </c>
    </row>
    <row r="70" spans="1:20" ht="15">
      <c r="A70" s="12" t="s">
        <v>6</v>
      </c>
      <c r="B70" s="66">
        <f>B69*B66</f>
        <v>91000</v>
      </c>
      <c r="C70" s="66"/>
      <c r="D70" s="66">
        <f>D69*B66</f>
        <v>91000</v>
      </c>
      <c r="E70" s="66"/>
      <c r="F70" s="19">
        <f>F69*B66</f>
        <v>97500</v>
      </c>
      <c r="G70" s="20">
        <f>G69*B66</f>
        <v>93171</v>
      </c>
      <c r="H70" s="19">
        <f>H69*B66</f>
        <v>0</v>
      </c>
      <c r="I70" s="19">
        <f>I69*B66</f>
        <v>0</v>
      </c>
      <c r="J70" s="19">
        <f>J69*B66</f>
        <v>0</v>
      </c>
      <c r="K70" s="65">
        <f>K69*B66</f>
        <v>0</v>
      </c>
      <c r="L70" s="65"/>
      <c r="M70" s="19"/>
      <c r="N70" s="19"/>
      <c r="O70" s="19"/>
      <c r="P70" s="19"/>
      <c r="Q70" s="19"/>
      <c r="R70" s="19"/>
      <c r="S70" s="21"/>
      <c r="T70" s="15">
        <f>T69*B66</f>
        <v>92300</v>
      </c>
    </row>
    <row r="71" spans="1:20" ht="13.5">
      <c r="A71" s="73" t="s">
        <v>19</v>
      </c>
      <c r="B71" s="66" t="s">
        <v>54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71"/>
    </row>
    <row r="72" spans="1:20" ht="13.5">
      <c r="A72" s="37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71"/>
    </row>
    <row r="73" spans="1:20" ht="17.25">
      <c r="A73" s="12" t="s">
        <v>3</v>
      </c>
      <c r="B73" s="72">
        <v>400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15"/>
    </row>
    <row r="74" spans="1:20" ht="15" customHeight="1">
      <c r="A74" s="73" t="s">
        <v>18</v>
      </c>
      <c r="B74" s="66" t="s">
        <v>29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8"/>
      <c r="N74" s="39"/>
      <c r="O74" s="39"/>
      <c r="P74" s="39"/>
      <c r="Q74" s="39"/>
      <c r="R74" s="39"/>
      <c r="S74" s="39"/>
      <c r="T74" s="71"/>
    </row>
    <row r="75" spans="1:20" ht="19.5" customHeight="1">
      <c r="A75" s="37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9"/>
      <c r="N75" s="39"/>
      <c r="O75" s="39"/>
      <c r="P75" s="39"/>
      <c r="Q75" s="39"/>
      <c r="R75" s="39"/>
      <c r="S75" s="39"/>
      <c r="T75" s="71"/>
    </row>
    <row r="76" spans="1:20" ht="15" customHeight="1">
      <c r="A76" s="12" t="s">
        <v>7</v>
      </c>
      <c r="B76" s="66">
        <v>120</v>
      </c>
      <c r="C76" s="66"/>
      <c r="D76" s="66">
        <v>100</v>
      </c>
      <c r="E76" s="66"/>
      <c r="F76" s="19">
        <v>125</v>
      </c>
      <c r="G76" s="20">
        <v>115</v>
      </c>
      <c r="H76" s="19"/>
      <c r="I76" s="19"/>
      <c r="J76" s="19"/>
      <c r="K76" s="65"/>
      <c r="L76" s="65"/>
      <c r="M76" s="19"/>
      <c r="N76" s="19"/>
      <c r="O76" s="19"/>
      <c r="P76" s="19"/>
      <c r="Q76" s="19"/>
      <c r="R76" s="19"/>
      <c r="S76" s="21"/>
      <c r="T76" s="15">
        <v>115</v>
      </c>
    </row>
    <row r="77" spans="1:20" ht="15" customHeight="1">
      <c r="A77" s="12" t="s">
        <v>6</v>
      </c>
      <c r="B77" s="66">
        <f>B76*B73</f>
        <v>48000</v>
      </c>
      <c r="C77" s="66"/>
      <c r="D77" s="66">
        <f>D76*B73</f>
        <v>40000</v>
      </c>
      <c r="E77" s="66"/>
      <c r="F77" s="19">
        <f>F76*B73</f>
        <v>50000</v>
      </c>
      <c r="G77" s="20">
        <f>G76*B73</f>
        <v>46000</v>
      </c>
      <c r="H77" s="19">
        <f>H76*B73</f>
        <v>0</v>
      </c>
      <c r="I77" s="19">
        <f>I76*B73</f>
        <v>0</v>
      </c>
      <c r="J77" s="19">
        <f>J76*B73</f>
        <v>0</v>
      </c>
      <c r="K77" s="65">
        <f>K76*B73</f>
        <v>0</v>
      </c>
      <c r="L77" s="65"/>
      <c r="M77" s="19"/>
      <c r="N77" s="19"/>
      <c r="O77" s="19"/>
      <c r="P77" s="19"/>
      <c r="Q77" s="19"/>
      <c r="R77" s="19"/>
      <c r="S77" s="21"/>
      <c r="T77" s="15">
        <f>T76*B73</f>
        <v>46000</v>
      </c>
    </row>
    <row r="78" spans="1:20" ht="15" customHeight="1">
      <c r="A78" s="73" t="s">
        <v>19</v>
      </c>
      <c r="B78" s="66" t="s">
        <v>55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71"/>
    </row>
    <row r="79" spans="1:20" ht="15" customHeight="1">
      <c r="A79" s="37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1"/>
    </row>
    <row r="80" spans="1:20" ht="15" customHeight="1">
      <c r="A80" s="12" t="s">
        <v>3</v>
      </c>
      <c r="B80" s="72">
        <v>800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15"/>
    </row>
    <row r="81" spans="1:20" ht="15" customHeight="1">
      <c r="A81" s="73" t="s">
        <v>18</v>
      </c>
      <c r="B81" s="66" t="s">
        <v>30</v>
      </c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8"/>
      <c r="N81" s="39"/>
      <c r="O81" s="39"/>
      <c r="P81" s="39"/>
      <c r="Q81" s="39"/>
      <c r="R81" s="39"/>
      <c r="S81" s="39"/>
      <c r="T81" s="71"/>
    </row>
    <row r="82" spans="1:20" ht="15" customHeight="1">
      <c r="A82" s="37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9"/>
      <c r="N82" s="39"/>
      <c r="O82" s="39"/>
      <c r="P82" s="39"/>
      <c r="Q82" s="39"/>
      <c r="R82" s="39"/>
      <c r="S82" s="39"/>
      <c r="T82" s="71"/>
    </row>
    <row r="83" spans="1:20" ht="15" customHeight="1">
      <c r="A83" s="12" t="s">
        <v>7</v>
      </c>
      <c r="B83" s="66">
        <v>60</v>
      </c>
      <c r="C83" s="66"/>
      <c r="D83" s="66">
        <v>70</v>
      </c>
      <c r="E83" s="66"/>
      <c r="F83" s="19">
        <v>65</v>
      </c>
      <c r="G83" s="20">
        <v>65</v>
      </c>
      <c r="H83" s="19"/>
      <c r="I83" s="19"/>
      <c r="J83" s="19"/>
      <c r="K83" s="65"/>
      <c r="L83" s="65"/>
      <c r="M83" s="19"/>
      <c r="N83" s="19"/>
      <c r="O83" s="19"/>
      <c r="P83" s="19"/>
      <c r="Q83" s="19"/>
      <c r="R83" s="19"/>
      <c r="S83" s="21"/>
      <c r="T83" s="15">
        <v>65</v>
      </c>
    </row>
    <row r="84" spans="1:20" ht="15" customHeight="1">
      <c r="A84" s="12" t="s">
        <v>6</v>
      </c>
      <c r="B84" s="66">
        <f>B83*B80</f>
        <v>48000</v>
      </c>
      <c r="C84" s="66"/>
      <c r="D84" s="66">
        <f>D83*B80</f>
        <v>56000</v>
      </c>
      <c r="E84" s="66"/>
      <c r="F84" s="19">
        <f>F83*B80</f>
        <v>52000</v>
      </c>
      <c r="G84" s="20">
        <f>G83*B80</f>
        <v>52000</v>
      </c>
      <c r="H84" s="19">
        <f>H83*B80</f>
        <v>0</v>
      </c>
      <c r="I84" s="19">
        <f>I83*B80</f>
        <v>0</v>
      </c>
      <c r="J84" s="19">
        <f>J83*B80</f>
        <v>0</v>
      </c>
      <c r="K84" s="65">
        <f>K83*B80</f>
        <v>0</v>
      </c>
      <c r="L84" s="65"/>
      <c r="M84" s="19"/>
      <c r="N84" s="19"/>
      <c r="O84" s="19"/>
      <c r="P84" s="19"/>
      <c r="Q84" s="19"/>
      <c r="R84" s="19"/>
      <c r="S84" s="21"/>
      <c r="T84" s="15">
        <f>T83*B80</f>
        <v>52000</v>
      </c>
    </row>
    <row r="85" spans="1:20" ht="15" customHeight="1">
      <c r="A85" s="73" t="s">
        <v>19</v>
      </c>
      <c r="B85" s="66" t="s">
        <v>56</v>
      </c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1"/>
    </row>
    <row r="86" spans="1:20" ht="15" customHeight="1">
      <c r="A86" s="37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71"/>
    </row>
    <row r="87" spans="1:20" ht="15" customHeight="1">
      <c r="A87" s="12" t="s">
        <v>3</v>
      </c>
      <c r="B87" s="72">
        <v>350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15"/>
    </row>
    <row r="88" spans="1:20" ht="15" customHeight="1">
      <c r="A88" s="73" t="s">
        <v>18</v>
      </c>
      <c r="B88" s="66" t="s">
        <v>31</v>
      </c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8"/>
      <c r="N88" s="39"/>
      <c r="O88" s="39"/>
      <c r="P88" s="39"/>
      <c r="Q88" s="39"/>
      <c r="R88" s="39"/>
      <c r="S88" s="39"/>
      <c r="T88" s="71"/>
    </row>
    <row r="89" spans="1:20" ht="15" customHeight="1">
      <c r="A89" s="3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9"/>
      <c r="N89" s="39"/>
      <c r="O89" s="39"/>
      <c r="P89" s="39"/>
      <c r="Q89" s="39"/>
      <c r="R89" s="39"/>
      <c r="S89" s="39"/>
      <c r="T89" s="71"/>
    </row>
    <row r="90" spans="1:20" ht="15" customHeight="1">
      <c r="A90" s="12" t="s">
        <v>7</v>
      </c>
      <c r="B90" s="66">
        <v>110</v>
      </c>
      <c r="C90" s="66"/>
      <c r="D90" s="66">
        <v>100</v>
      </c>
      <c r="E90" s="66"/>
      <c r="F90" s="19">
        <v>115</v>
      </c>
      <c r="G90" s="20">
        <v>108.33</v>
      </c>
      <c r="H90" s="19"/>
      <c r="I90" s="19"/>
      <c r="J90" s="19"/>
      <c r="K90" s="65"/>
      <c r="L90" s="65"/>
      <c r="M90" s="19"/>
      <c r="N90" s="19"/>
      <c r="O90" s="19"/>
      <c r="P90" s="19"/>
      <c r="Q90" s="19"/>
      <c r="R90" s="19"/>
      <c r="S90" s="21"/>
      <c r="T90" s="15">
        <v>108</v>
      </c>
    </row>
    <row r="91" spans="1:20" ht="15" customHeight="1">
      <c r="A91" s="12" t="s">
        <v>6</v>
      </c>
      <c r="B91" s="66">
        <f>B90*B87</f>
        <v>38500</v>
      </c>
      <c r="C91" s="66"/>
      <c r="D91" s="66">
        <f>D90*B87</f>
        <v>35000</v>
      </c>
      <c r="E91" s="66"/>
      <c r="F91" s="19">
        <f>F90*B87</f>
        <v>40250</v>
      </c>
      <c r="G91" s="20">
        <f>G90*B87</f>
        <v>37915.5</v>
      </c>
      <c r="H91" s="19">
        <f>H90*B87</f>
        <v>0</v>
      </c>
      <c r="I91" s="19">
        <f>I90*B87</f>
        <v>0</v>
      </c>
      <c r="J91" s="19">
        <f>J90*B87</f>
        <v>0</v>
      </c>
      <c r="K91" s="65">
        <f>K90*B87</f>
        <v>0</v>
      </c>
      <c r="L91" s="65"/>
      <c r="M91" s="19"/>
      <c r="N91" s="19"/>
      <c r="O91" s="19"/>
      <c r="P91" s="19"/>
      <c r="Q91" s="19"/>
      <c r="R91" s="19"/>
      <c r="S91" s="21"/>
      <c r="T91" s="15">
        <f>T90*B87</f>
        <v>37800</v>
      </c>
    </row>
    <row r="92" spans="1:20" ht="15" customHeight="1">
      <c r="A92" s="73" t="s">
        <v>19</v>
      </c>
      <c r="B92" s="66" t="s">
        <v>57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71"/>
    </row>
    <row r="93" spans="1:20" ht="15" customHeight="1">
      <c r="A93" s="37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71"/>
    </row>
    <row r="94" spans="1:20" ht="15" customHeight="1">
      <c r="A94" s="12" t="s">
        <v>3</v>
      </c>
      <c r="B94" s="72">
        <v>115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15"/>
    </row>
    <row r="95" spans="1:20" ht="15" customHeight="1">
      <c r="A95" s="73" t="s">
        <v>18</v>
      </c>
      <c r="B95" s="66" t="s">
        <v>31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8"/>
      <c r="N95" s="39"/>
      <c r="O95" s="39"/>
      <c r="P95" s="39"/>
      <c r="Q95" s="39"/>
      <c r="R95" s="39"/>
      <c r="S95" s="39"/>
      <c r="T95" s="71"/>
    </row>
    <row r="96" spans="1:20" ht="15" customHeight="1">
      <c r="A96" s="37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9"/>
      <c r="N96" s="39"/>
      <c r="O96" s="39"/>
      <c r="P96" s="39"/>
      <c r="Q96" s="39"/>
      <c r="R96" s="39"/>
      <c r="S96" s="39"/>
      <c r="T96" s="71"/>
    </row>
    <row r="97" spans="1:20" ht="15" customHeight="1">
      <c r="A97" s="12" t="s">
        <v>7</v>
      </c>
      <c r="B97" s="66">
        <v>100</v>
      </c>
      <c r="C97" s="66"/>
      <c r="D97" s="66">
        <v>100</v>
      </c>
      <c r="E97" s="66"/>
      <c r="F97" s="19">
        <v>100</v>
      </c>
      <c r="G97" s="20">
        <v>100</v>
      </c>
      <c r="H97" s="19"/>
      <c r="I97" s="19"/>
      <c r="J97" s="19"/>
      <c r="K97" s="65"/>
      <c r="L97" s="65"/>
      <c r="M97" s="19"/>
      <c r="N97" s="19"/>
      <c r="O97" s="19"/>
      <c r="P97" s="19"/>
      <c r="Q97" s="19"/>
      <c r="R97" s="19"/>
      <c r="S97" s="21"/>
      <c r="T97" s="15">
        <v>100</v>
      </c>
    </row>
    <row r="98" spans="1:20" ht="15" customHeight="1">
      <c r="A98" s="12" t="s">
        <v>6</v>
      </c>
      <c r="B98" s="66">
        <f>B97*B94</f>
        <v>11500</v>
      </c>
      <c r="C98" s="66"/>
      <c r="D98" s="66">
        <f>D97*B94</f>
        <v>11500</v>
      </c>
      <c r="E98" s="66"/>
      <c r="F98" s="19">
        <f>F97*B94</f>
        <v>11500</v>
      </c>
      <c r="G98" s="20">
        <f>G97*B94</f>
        <v>11500</v>
      </c>
      <c r="H98" s="19">
        <f>H97*B94</f>
        <v>0</v>
      </c>
      <c r="I98" s="19">
        <f>I97*B94</f>
        <v>0</v>
      </c>
      <c r="J98" s="19">
        <f>J97*B94</f>
        <v>0</v>
      </c>
      <c r="K98" s="65">
        <f>K97*B94</f>
        <v>0</v>
      </c>
      <c r="L98" s="65"/>
      <c r="M98" s="19"/>
      <c r="N98" s="19"/>
      <c r="O98" s="19"/>
      <c r="P98" s="19"/>
      <c r="Q98" s="19"/>
      <c r="R98" s="19"/>
      <c r="S98" s="21"/>
      <c r="T98" s="15">
        <f>T97*B94</f>
        <v>11500</v>
      </c>
    </row>
    <row r="99" spans="1:20" ht="15" customHeight="1">
      <c r="A99" s="73" t="s">
        <v>19</v>
      </c>
      <c r="B99" s="66" t="s">
        <v>58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71"/>
    </row>
    <row r="100" spans="1:20" ht="15" customHeight="1">
      <c r="A100" s="3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71"/>
    </row>
    <row r="101" spans="1:20" ht="15" customHeight="1">
      <c r="A101" s="12" t="s">
        <v>3</v>
      </c>
      <c r="B101" s="72">
        <v>35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15"/>
    </row>
    <row r="102" spans="1:20" ht="15" customHeight="1">
      <c r="A102" s="73" t="s">
        <v>18</v>
      </c>
      <c r="B102" s="66" t="s">
        <v>32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8"/>
      <c r="N102" s="39"/>
      <c r="O102" s="39"/>
      <c r="P102" s="39"/>
      <c r="Q102" s="39"/>
      <c r="R102" s="39"/>
      <c r="S102" s="39"/>
      <c r="T102" s="71"/>
    </row>
    <row r="103" spans="1:20" ht="15" customHeight="1">
      <c r="A103" s="3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9"/>
      <c r="N103" s="39"/>
      <c r="O103" s="39"/>
      <c r="P103" s="39"/>
      <c r="Q103" s="39"/>
      <c r="R103" s="39"/>
      <c r="S103" s="39"/>
      <c r="T103" s="71"/>
    </row>
    <row r="104" spans="1:20" ht="15" customHeight="1">
      <c r="A104" s="12" t="s">
        <v>7</v>
      </c>
      <c r="B104" s="66">
        <v>160</v>
      </c>
      <c r="C104" s="66"/>
      <c r="D104" s="66">
        <v>160</v>
      </c>
      <c r="E104" s="66"/>
      <c r="F104" s="19">
        <v>160</v>
      </c>
      <c r="G104" s="20">
        <v>160</v>
      </c>
      <c r="H104" s="19"/>
      <c r="I104" s="19"/>
      <c r="J104" s="19"/>
      <c r="K104" s="65"/>
      <c r="L104" s="65"/>
      <c r="M104" s="19"/>
      <c r="N104" s="19"/>
      <c r="O104" s="19"/>
      <c r="P104" s="19"/>
      <c r="Q104" s="19"/>
      <c r="R104" s="19"/>
      <c r="S104" s="21"/>
      <c r="T104" s="15">
        <v>160</v>
      </c>
    </row>
    <row r="105" spans="1:20" ht="15" customHeight="1">
      <c r="A105" s="12" t="s">
        <v>6</v>
      </c>
      <c r="B105" s="66">
        <f>B104*B101</f>
        <v>5600</v>
      </c>
      <c r="C105" s="66"/>
      <c r="D105" s="66">
        <f>D104*B101</f>
        <v>5600</v>
      </c>
      <c r="E105" s="66"/>
      <c r="F105" s="19">
        <f>F104*B101</f>
        <v>5600</v>
      </c>
      <c r="G105" s="20">
        <f>G104*B101</f>
        <v>5600</v>
      </c>
      <c r="H105" s="19">
        <f>H104*B101</f>
        <v>0</v>
      </c>
      <c r="I105" s="19">
        <f>I104*B101</f>
        <v>0</v>
      </c>
      <c r="J105" s="19">
        <f>J104*B101</f>
        <v>0</v>
      </c>
      <c r="K105" s="65">
        <f>K104*B101</f>
        <v>0</v>
      </c>
      <c r="L105" s="65"/>
      <c r="M105" s="19"/>
      <c r="N105" s="19"/>
      <c r="O105" s="19"/>
      <c r="P105" s="19"/>
      <c r="Q105" s="19"/>
      <c r="R105" s="19"/>
      <c r="S105" s="21"/>
      <c r="T105" s="15">
        <f>T104*B101</f>
        <v>5600</v>
      </c>
    </row>
    <row r="106" spans="1:20" ht="15" customHeight="1">
      <c r="A106" s="73" t="s">
        <v>19</v>
      </c>
      <c r="B106" s="66" t="s">
        <v>59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71"/>
    </row>
    <row r="107" spans="1:20" ht="15" customHeight="1">
      <c r="A107" s="3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71"/>
    </row>
    <row r="108" spans="1:20" ht="15" customHeight="1">
      <c r="A108" s="12" t="s">
        <v>3</v>
      </c>
      <c r="B108" s="72">
        <v>5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15"/>
    </row>
    <row r="109" spans="1:20" ht="15" customHeight="1">
      <c r="A109" s="73" t="s">
        <v>18</v>
      </c>
      <c r="B109" s="66" t="s">
        <v>32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8"/>
      <c r="N109" s="39"/>
      <c r="O109" s="39"/>
      <c r="P109" s="39"/>
      <c r="Q109" s="39"/>
      <c r="R109" s="39"/>
      <c r="S109" s="39"/>
      <c r="T109" s="71"/>
    </row>
    <row r="110" spans="1:20" ht="15" customHeight="1">
      <c r="A110" s="37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9"/>
      <c r="N110" s="39"/>
      <c r="O110" s="39"/>
      <c r="P110" s="39"/>
      <c r="Q110" s="39"/>
      <c r="R110" s="39"/>
      <c r="S110" s="39"/>
      <c r="T110" s="71"/>
    </row>
    <row r="111" spans="1:20" ht="15" customHeight="1">
      <c r="A111" s="12" t="s">
        <v>7</v>
      </c>
      <c r="B111" s="66">
        <v>160</v>
      </c>
      <c r="C111" s="66"/>
      <c r="D111" s="66">
        <v>160</v>
      </c>
      <c r="E111" s="66"/>
      <c r="F111" s="19">
        <v>160</v>
      </c>
      <c r="G111" s="20">
        <v>160</v>
      </c>
      <c r="H111" s="19"/>
      <c r="I111" s="19"/>
      <c r="J111" s="19"/>
      <c r="K111" s="65"/>
      <c r="L111" s="65"/>
      <c r="M111" s="19"/>
      <c r="N111" s="19"/>
      <c r="O111" s="19"/>
      <c r="P111" s="19"/>
      <c r="Q111" s="19"/>
      <c r="R111" s="19"/>
      <c r="S111" s="21"/>
      <c r="T111" s="15">
        <v>160</v>
      </c>
    </row>
    <row r="112" spans="1:20" ht="15" customHeight="1">
      <c r="A112" s="12" t="s">
        <v>6</v>
      </c>
      <c r="B112" s="66">
        <f>B111*B108</f>
        <v>800</v>
      </c>
      <c r="C112" s="66"/>
      <c r="D112" s="66">
        <f>D111*B108</f>
        <v>800</v>
      </c>
      <c r="E112" s="66"/>
      <c r="F112" s="19">
        <f>F111*B108</f>
        <v>800</v>
      </c>
      <c r="G112" s="20">
        <f>G111*B108</f>
        <v>800</v>
      </c>
      <c r="H112" s="19">
        <f>H111*B108</f>
        <v>0</v>
      </c>
      <c r="I112" s="19">
        <f>I111*B108</f>
        <v>0</v>
      </c>
      <c r="J112" s="19">
        <f>J111*B108</f>
        <v>0</v>
      </c>
      <c r="K112" s="65">
        <f>K111*B108</f>
        <v>0</v>
      </c>
      <c r="L112" s="65"/>
      <c r="M112" s="19"/>
      <c r="N112" s="19"/>
      <c r="O112" s="19"/>
      <c r="P112" s="19"/>
      <c r="Q112" s="19"/>
      <c r="R112" s="19"/>
      <c r="S112" s="21"/>
      <c r="T112" s="15">
        <f>T111*B108</f>
        <v>800</v>
      </c>
    </row>
    <row r="113" spans="1:20" ht="15" customHeight="1">
      <c r="A113" s="73" t="s">
        <v>19</v>
      </c>
      <c r="B113" s="66" t="s">
        <v>60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1"/>
    </row>
    <row r="114" spans="1:20" ht="15" customHeight="1">
      <c r="A114" s="37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71"/>
    </row>
    <row r="115" spans="1:20" ht="15" customHeight="1">
      <c r="A115" s="12" t="s">
        <v>3</v>
      </c>
      <c r="B115" s="72">
        <v>80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15"/>
    </row>
    <row r="116" spans="1:20" ht="15" customHeight="1">
      <c r="A116" s="73" t="s">
        <v>18</v>
      </c>
      <c r="B116" s="66" t="s">
        <v>32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8"/>
      <c r="N116" s="39"/>
      <c r="O116" s="39"/>
      <c r="P116" s="39"/>
      <c r="Q116" s="39"/>
      <c r="R116" s="39"/>
      <c r="S116" s="39"/>
      <c r="T116" s="71"/>
    </row>
    <row r="117" spans="1:20" ht="15" customHeight="1">
      <c r="A117" s="37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9"/>
      <c r="N117" s="39"/>
      <c r="O117" s="39"/>
      <c r="P117" s="39"/>
      <c r="Q117" s="39"/>
      <c r="R117" s="39"/>
      <c r="S117" s="39"/>
      <c r="T117" s="71"/>
    </row>
    <row r="118" spans="1:20" ht="15" customHeight="1">
      <c r="A118" s="12" t="s">
        <v>7</v>
      </c>
      <c r="B118" s="66">
        <v>161</v>
      </c>
      <c r="C118" s="66"/>
      <c r="D118" s="66">
        <v>161</v>
      </c>
      <c r="E118" s="66"/>
      <c r="F118" s="19">
        <v>161</v>
      </c>
      <c r="G118" s="20">
        <v>161</v>
      </c>
      <c r="H118" s="19"/>
      <c r="I118" s="19"/>
      <c r="J118" s="19"/>
      <c r="K118" s="65"/>
      <c r="L118" s="65"/>
      <c r="M118" s="19"/>
      <c r="N118" s="19"/>
      <c r="O118" s="19"/>
      <c r="P118" s="19"/>
      <c r="Q118" s="19"/>
      <c r="R118" s="19"/>
      <c r="S118" s="21"/>
      <c r="T118" s="15">
        <v>161</v>
      </c>
    </row>
    <row r="119" spans="1:20" ht="15" customHeight="1">
      <c r="A119" s="12" t="s">
        <v>6</v>
      </c>
      <c r="B119" s="66">
        <f>B118*B115</f>
        <v>12880</v>
      </c>
      <c r="C119" s="66"/>
      <c r="D119" s="66">
        <f>D118*B115</f>
        <v>12880</v>
      </c>
      <c r="E119" s="66"/>
      <c r="F119" s="19">
        <f>F118*B115</f>
        <v>12880</v>
      </c>
      <c r="G119" s="20">
        <f>G118*B115</f>
        <v>12880</v>
      </c>
      <c r="H119" s="19">
        <f>H118*B115</f>
        <v>0</v>
      </c>
      <c r="I119" s="19">
        <f>I118*B115</f>
        <v>0</v>
      </c>
      <c r="J119" s="19">
        <f>J118*B115</f>
        <v>0</v>
      </c>
      <c r="K119" s="65">
        <f>K118*B115</f>
        <v>0</v>
      </c>
      <c r="L119" s="65"/>
      <c r="M119" s="19"/>
      <c r="N119" s="19"/>
      <c r="O119" s="19"/>
      <c r="P119" s="19"/>
      <c r="Q119" s="19"/>
      <c r="R119" s="19"/>
      <c r="S119" s="21"/>
      <c r="T119" s="15">
        <f>T118*B115</f>
        <v>12880</v>
      </c>
    </row>
    <row r="120" spans="1:20" ht="15" customHeight="1">
      <c r="A120" s="73" t="s">
        <v>19</v>
      </c>
      <c r="B120" s="66" t="s">
        <v>61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71"/>
    </row>
    <row r="121" spans="1:20" ht="15" customHeight="1">
      <c r="A121" s="37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71"/>
    </row>
    <row r="122" spans="1:20" ht="15" customHeight="1">
      <c r="A122" s="12" t="s">
        <v>3</v>
      </c>
      <c r="B122" s="72">
        <v>105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15"/>
    </row>
    <row r="123" spans="1:20" ht="15" customHeight="1">
      <c r="A123" s="73" t="s">
        <v>18</v>
      </c>
      <c r="B123" s="66" t="s">
        <v>26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8"/>
      <c r="N123" s="39"/>
      <c r="O123" s="39"/>
      <c r="P123" s="39"/>
      <c r="Q123" s="39"/>
      <c r="R123" s="39"/>
      <c r="S123" s="39"/>
      <c r="T123" s="71"/>
    </row>
    <row r="124" spans="1:20" ht="15" customHeight="1">
      <c r="A124" s="37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9"/>
      <c r="N124" s="39"/>
      <c r="O124" s="39"/>
      <c r="P124" s="39"/>
      <c r="Q124" s="39"/>
      <c r="R124" s="39"/>
      <c r="S124" s="39"/>
      <c r="T124" s="71"/>
    </row>
    <row r="125" spans="1:20" ht="15" customHeight="1">
      <c r="A125" s="12" t="s">
        <v>7</v>
      </c>
      <c r="B125" s="66">
        <v>160</v>
      </c>
      <c r="C125" s="66"/>
      <c r="D125" s="66">
        <v>160</v>
      </c>
      <c r="E125" s="66"/>
      <c r="F125" s="19">
        <v>160</v>
      </c>
      <c r="G125" s="20">
        <v>160</v>
      </c>
      <c r="H125" s="19"/>
      <c r="I125" s="19"/>
      <c r="J125" s="19"/>
      <c r="K125" s="65"/>
      <c r="L125" s="65"/>
      <c r="M125" s="19"/>
      <c r="N125" s="19"/>
      <c r="O125" s="19"/>
      <c r="P125" s="19"/>
      <c r="Q125" s="19"/>
      <c r="R125" s="19"/>
      <c r="S125" s="21"/>
      <c r="T125" s="15">
        <v>160</v>
      </c>
    </row>
    <row r="126" spans="1:20" ht="15" customHeight="1">
      <c r="A126" s="12" t="s">
        <v>6</v>
      </c>
      <c r="B126" s="66">
        <f>B125*B122</f>
        <v>16800</v>
      </c>
      <c r="C126" s="66"/>
      <c r="D126" s="66">
        <f>D125*B122</f>
        <v>16800</v>
      </c>
      <c r="E126" s="66"/>
      <c r="F126" s="19">
        <f>F125*B122</f>
        <v>16800</v>
      </c>
      <c r="G126" s="20">
        <f>G125*B122</f>
        <v>16800</v>
      </c>
      <c r="H126" s="19">
        <f>H125*B122</f>
        <v>0</v>
      </c>
      <c r="I126" s="19">
        <f>I125*B122</f>
        <v>0</v>
      </c>
      <c r="J126" s="19">
        <f>J125*B122</f>
        <v>0</v>
      </c>
      <c r="K126" s="65">
        <f>K125*B122</f>
        <v>0</v>
      </c>
      <c r="L126" s="65"/>
      <c r="M126" s="19"/>
      <c r="N126" s="19"/>
      <c r="O126" s="19"/>
      <c r="P126" s="19"/>
      <c r="Q126" s="19"/>
      <c r="R126" s="19"/>
      <c r="S126" s="21"/>
      <c r="T126" s="15">
        <f>T125*B122</f>
        <v>16800</v>
      </c>
    </row>
    <row r="127" spans="1:20" ht="15" customHeight="1">
      <c r="A127" s="73" t="s">
        <v>19</v>
      </c>
      <c r="B127" s="66" t="s">
        <v>62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71"/>
    </row>
    <row r="128" spans="1:20" ht="15" customHeight="1">
      <c r="A128" s="37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71"/>
    </row>
    <row r="129" spans="1:20" ht="15" customHeight="1">
      <c r="A129" s="12" t="s">
        <v>3</v>
      </c>
      <c r="B129" s="72">
        <v>90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15"/>
    </row>
    <row r="130" spans="1:20" ht="15" customHeight="1">
      <c r="A130" s="73" t="s">
        <v>18</v>
      </c>
      <c r="B130" s="66" t="s">
        <v>33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8"/>
      <c r="N130" s="39"/>
      <c r="O130" s="39"/>
      <c r="P130" s="39"/>
      <c r="Q130" s="39"/>
      <c r="R130" s="39"/>
      <c r="S130" s="39"/>
      <c r="T130" s="71"/>
    </row>
    <row r="131" spans="1:20" ht="15" customHeight="1">
      <c r="A131" s="37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9"/>
      <c r="N131" s="39"/>
      <c r="O131" s="39"/>
      <c r="P131" s="39"/>
      <c r="Q131" s="39"/>
      <c r="R131" s="39"/>
      <c r="S131" s="39"/>
      <c r="T131" s="71"/>
    </row>
    <row r="132" spans="1:20" ht="15" customHeight="1">
      <c r="A132" s="12" t="s">
        <v>7</v>
      </c>
      <c r="B132" s="66">
        <v>45.9</v>
      </c>
      <c r="C132" s="66"/>
      <c r="D132" s="66">
        <v>47.25</v>
      </c>
      <c r="E132" s="66"/>
      <c r="F132" s="19">
        <v>47.25</v>
      </c>
      <c r="G132" s="20">
        <v>46.8</v>
      </c>
      <c r="H132" s="19"/>
      <c r="I132" s="19"/>
      <c r="J132" s="19"/>
      <c r="K132" s="65"/>
      <c r="L132" s="65"/>
      <c r="M132" s="19"/>
      <c r="N132" s="19"/>
      <c r="O132" s="19"/>
      <c r="P132" s="19"/>
      <c r="Q132" s="19"/>
      <c r="R132" s="19"/>
      <c r="S132" s="21"/>
      <c r="T132" s="15">
        <v>47</v>
      </c>
    </row>
    <row r="133" spans="1:20" ht="15" customHeight="1">
      <c r="A133" s="12" t="s">
        <v>6</v>
      </c>
      <c r="B133" s="66">
        <f>B132*B129</f>
        <v>4131</v>
      </c>
      <c r="C133" s="66"/>
      <c r="D133" s="66">
        <f>D132*B129</f>
        <v>4252.5</v>
      </c>
      <c r="E133" s="66"/>
      <c r="F133" s="19">
        <f>F132*B129</f>
        <v>4252.5</v>
      </c>
      <c r="G133" s="20">
        <f>G132*B129</f>
        <v>4212</v>
      </c>
      <c r="H133" s="19">
        <f>H132*B129</f>
        <v>0</v>
      </c>
      <c r="I133" s="19">
        <f>I132*B129</f>
        <v>0</v>
      </c>
      <c r="J133" s="19">
        <f>J132*B129</f>
        <v>0</v>
      </c>
      <c r="K133" s="65">
        <f>K132*B129</f>
        <v>0</v>
      </c>
      <c r="L133" s="65"/>
      <c r="M133" s="19"/>
      <c r="N133" s="19"/>
      <c r="O133" s="19"/>
      <c r="P133" s="19"/>
      <c r="Q133" s="19"/>
      <c r="R133" s="19"/>
      <c r="S133" s="21"/>
      <c r="T133" s="15">
        <f>T132*B129</f>
        <v>4230</v>
      </c>
    </row>
    <row r="134" spans="1:20" ht="15" customHeight="1">
      <c r="A134" s="73" t="s">
        <v>19</v>
      </c>
      <c r="B134" s="66" t="s">
        <v>63</v>
      </c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71"/>
    </row>
    <row r="135" spans="1:20" ht="15" customHeight="1">
      <c r="A135" s="37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71"/>
    </row>
    <row r="136" spans="1:20" ht="15" customHeight="1">
      <c r="A136" s="12" t="s">
        <v>3</v>
      </c>
      <c r="B136" s="72">
        <v>430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15"/>
    </row>
    <row r="137" spans="1:20" ht="15" customHeight="1">
      <c r="A137" s="73" t="s">
        <v>18</v>
      </c>
      <c r="B137" s="66" t="s">
        <v>34</v>
      </c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8"/>
      <c r="N137" s="39"/>
      <c r="O137" s="39"/>
      <c r="P137" s="39"/>
      <c r="Q137" s="39"/>
      <c r="R137" s="39"/>
      <c r="S137" s="39"/>
      <c r="T137" s="71"/>
    </row>
    <row r="138" spans="1:20" ht="15" customHeight="1">
      <c r="A138" s="37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9"/>
      <c r="N138" s="39"/>
      <c r="O138" s="39"/>
      <c r="P138" s="39"/>
      <c r="Q138" s="39"/>
      <c r="R138" s="39"/>
      <c r="S138" s="39"/>
      <c r="T138" s="71"/>
    </row>
    <row r="139" spans="1:20" ht="15" customHeight="1">
      <c r="A139" s="12" t="s">
        <v>7</v>
      </c>
      <c r="B139" s="66">
        <v>75</v>
      </c>
      <c r="C139" s="66"/>
      <c r="D139" s="66">
        <v>80</v>
      </c>
      <c r="E139" s="66"/>
      <c r="F139" s="19">
        <v>80</v>
      </c>
      <c r="G139" s="20">
        <v>78.33</v>
      </c>
      <c r="H139" s="19"/>
      <c r="I139" s="19"/>
      <c r="J139" s="19"/>
      <c r="K139" s="65"/>
      <c r="L139" s="65"/>
      <c r="M139" s="19"/>
      <c r="N139" s="19"/>
      <c r="O139" s="19"/>
      <c r="P139" s="19"/>
      <c r="Q139" s="19"/>
      <c r="R139" s="19"/>
      <c r="S139" s="21"/>
      <c r="T139" s="15">
        <v>78</v>
      </c>
    </row>
    <row r="140" spans="1:20" ht="15" customHeight="1">
      <c r="A140" s="12" t="s">
        <v>6</v>
      </c>
      <c r="B140" s="66">
        <f>B139*B136</f>
        <v>32250</v>
      </c>
      <c r="C140" s="66"/>
      <c r="D140" s="66">
        <f>D139*B136</f>
        <v>34400</v>
      </c>
      <c r="E140" s="66"/>
      <c r="F140" s="19">
        <f>F139*B136</f>
        <v>34400</v>
      </c>
      <c r="G140" s="20">
        <f>G139*B136</f>
        <v>33681.9</v>
      </c>
      <c r="H140" s="19">
        <f>H139*B136</f>
        <v>0</v>
      </c>
      <c r="I140" s="19">
        <f>I139*B136</f>
        <v>0</v>
      </c>
      <c r="J140" s="19">
        <f>J139*B136</f>
        <v>0</v>
      </c>
      <c r="K140" s="65">
        <f>K139*B136</f>
        <v>0</v>
      </c>
      <c r="L140" s="65"/>
      <c r="M140" s="19"/>
      <c r="N140" s="19"/>
      <c r="O140" s="19"/>
      <c r="P140" s="19"/>
      <c r="Q140" s="19"/>
      <c r="R140" s="19"/>
      <c r="S140" s="21"/>
      <c r="T140" s="15">
        <f>T139*B136</f>
        <v>33540</v>
      </c>
    </row>
    <row r="141" spans="1:20" ht="15" customHeight="1">
      <c r="A141" s="73" t="s">
        <v>19</v>
      </c>
      <c r="B141" s="66" t="s">
        <v>64</v>
      </c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71"/>
    </row>
    <row r="142" spans="1:20" ht="15" customHeight="1">
      <c r="A142" s="37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71"/>
    </row>
    <row r="143" spans="1:20" ht="15" customHeight="1">
      <c r="A143" s="12" t="s">
        <v>3</v>
      </c>
      <c r="B143" s="72">
        <v>250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15"/>
    </row>
    <row r="144" spans="1:20" ht="15" customHeight="1">
      <c r="A144" s="73" t="s">
        <v>18</v>
      </c>
      <c r="B144" s="66" t="s">
        <v>35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8"/>
      <c r="N144" s="39"/>
      <c r="O144" s="39"/>
      <c r="P144" s="39"/>
      <c r="Q144" s="39"/>
      <c r="R144" s="39"/>
      <c r="S144" s="39"/>
      <c r="T144" s="71"/>
    </row>
    <row r="145" spans="1:20" ht="15" customHeight="1">
      <c r="A145" s="37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9"/>
      <c r="N145" s="39"/>
      <c r="O145" s="39"/>
      <c r="P145" s="39"/>
      <c r="Q145" s="39"/>
      <c r="R145" s="39"/>
      <c r="S145" s="39"/>
      <c r="T145" s="71"/>
    </row>
    <row r="146" spans="1:20" ht="15" customHeight="1">
      <c r="A146" s="12" t="s">
        <v>7</v>
      </c>
      <c r="B146" s="66">
        <v>45</v>
      </c>
      <c r="C146" s="66"/>
      <c r="D146" s="66">
        <v>50</v>
      </c>
      <c r="E146" s="66"/>
      <c r="F146" s="19">
        <v>50</v>
      </c>
      <c r="G146" s="20">
        <v>48.33</v>
      </c>
      <c r="H146" s="19"/>
      <c r="I146" s="19"/>
      <c r="J146" s="19"/>
      <c r="K146" s="65"/>
      <c r="L146" s="65"/>
      <c r="M146" s="19"/>
      <c r="N146" s="19"/>
      <c r="O146" s="19"/>
      <c r="P146" s="19"/>
      <c r="Q146" s="19"/>
      <c r="R146" s="19"/>
      <c r="S146" s="21"/>
      <c r="T146" s="15">
        <v>48</v>
      </c>
    </row>
    <row r="147" spans="1:20" ht="15" customHeight="1">
      <c r="A147" s="12" t="s">
        <v>6</v>
      </c>
      <c r="B147" s="66">
        <f>B146*B143</f>
        <v>11250</v>
      </c>
      <c r="C147" s="66"/>
      <c r="D147" s="66">
        <f>D146*B143</f>
        <v>12500</v>
      </c>
      <c r="E147" s="66"/>
      <c r="F147" s="19">
        <f>F146*B143</f>
        <v>12500</v>
      </c>
      <c r="G147" s="20">
        <f>G146*B143</f>
        <v>12082.5</v>
      </c>
      <c r="H147" s="19">
        <f>H146*B143</f>
        <v>0</v>
      </c>
      <c r="I147" s="19">
        <f>I146*B143</f>
        <v>0</v>
      </c>
      <c r="J147" s="19">
        <f>J146*B143</f>
        <v>0</v>
      </c>
      <c r="K147" s="65">
        <f>K146*B143</f>
        <v>0</v>
      </c>
      <c r="L147" s="65"/>
      <c r="M147" s="19"/>
      <c r="N147" s="19"/>
      <c r="O147" s="19"/>
      <c r="P147" s="19"/>
      <c r="Q147" s="19"/>
      <c r="R147" s="19"/>
      <c r="S147" s="21"/>
      <c r="T147" s="15">
        <f>T146*B143</f>
        <v>12000</v>
      </c>
    </row>
    <row r="148" spans="1:20" ht="45.75" customHeight="1">
      <c r="A148" s="12" t="s">
        <v>19</v>
      </c>
      <c r="B148" s="66" t="s">
        <v>65</v>
      </c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15"/>
    </row>
    <row r="149" spans="1:20" ht="15" customHeight="1">
      <c r="A149" s="12" t="s">
        <v>3</v>
      </c>
      <c r="B149" s="72">
        <v>160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15"/>
    </row>
    <row r="150" spans="1:20" ht="15" customHeight="1">
      <c r="A150" s="73" t="s">
        <v>18</v>
      </c>
      <c r="B150" s="66" t="s">
        <v>36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8"/>
      <c r="N150" s="39"/>
      <c r="O150" s="39"/>
      <c r="P150" s="39"/>
      <c r="Q150" s="39"/>
      <c r="R150" s="39"/>
      <c r="S150" s="39"/>
      <c r="T150" s="71"/>
    </row>
    <row r="151" spans="1:20" ht="15" customHeight="1">
      <c r="A151" s="37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9"/>
      <c r="N151" s="39"/>
      <c r="O151" s="39"/>
      <c r="P151" s="39"/>
      <c r="Q151" s="39"/>
      <c r="R151" s="39"/>
      <c r="S151" s="39"/>
      <c r="T151" s="71"/>
    </row>
    <row r="152" spans="1:20" ht="15" customHeight="1">
      <c r="A152" s="12" t="s">
        <v>7</v>
      </c>
      <c r="B152" s="66">
        <v>110</v>
      </c>
      <c r="C152" s="66"/>
      <c r="D152" s="66">
        <v>130</v>
      </c>
      <c r="E152" s="66"/>
      <c r="F152" s="19">
        <v>115</v>
      </c>
      <c r="G152" s="20">
        <v>118.33</v>
      </c>
      <c r="H152" s="19"/>
      <c r="I152" s="19"/>
      <c r="J152" s="19"/>
      <c r="K152" s="65"/>
      <c r="L152" s="65"/>
      <c r="M152" s="19"/>
      <c r="N152" s="19"/>
      <c r="O152" s="19"/>
      <c r="P152" s="19"/>
      <c r="Q152" s="19"/>
      <c r="R152" s="19"/>
      <c r="S152" s="21"/>
      <c r="T152" s="15">
        <v>118</v>
      </c>
    </row>
    <row r="153" spans="1:20" ht="15" customHeight="1">
      <c r="A153" s="12" t="s">
        <v>6</v>
      </c>
      <c r="B153" s="66">
        <f>B152*B149</f>
        <v>17600</v>
      </c>
      <c r="C153" s="66"/>
      <c r="D153" s="66">
        <f>D152*B149</f>
        <v>20800</v>
      </c>
      <c r="E153" s="66"/>
      <c r="F153" s="19">
        <f>F152*B149</f>
        <v>18400</v>
      </c>
      <c r="G153" s="20">
        <f>G152*B149</f>
        <v>18932.8</v>
      </c>
      <c r="H153" s="19">
        <f>H152*B149</f>
        <v>0</v>
      </c>
      <c r="I153" s="19">
        <f>I152*B149</f>
        <v>0</v>
      </c>
      <c r="J153" s="19">
        <f>J152*B149</f>
        <v>0</v>
      </c>
      <c r="K153" s="65">
        <f>K152*B149</f>
        <v>0</v>
      </c>
      <c r="L153" s="65"/>
      <c r="M153" s="19"/>
      <c r="N153" s="19"/>
      <c r="O153" s="19"/>
      <c r="P153" s="19"/>
      <c r="Q153" s="19"/>
      <c r="R153" s="19"/>
      <c r="S153" s="21"/>
      <c r="T153" s="15">
        <f>T152*B149</f>
        <v>18880</v>
      </c>
    </row>
    <row r="154" spans="1:20" ht="15" customHeight="1">
      <c r="A154" s="73" t="s">
        <v>19</v>
      </c>
      <c r="B154" s="66" t="s">
        <v>66</v>
      </c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71"/>
    </row>
    <row r="155" spans="1:20" ht="15" customHeight="1">
      <c r="A155" s="37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71"/>
    </row>
    <row r="156" spans="1:20" ht="15" customHeight="1">
      <c r="A156" s="12" t="s">
        <v>3</v>
      </c>
      <c r="B156" s="72">
        <v>5250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15"/>
    </row>
    <row r="157" spans="1:20" ht="15" customHeight="1">
      <c r="A157" s="73" t="s">
        <v>18</v>
      </c>
      <c r="B157" s="66" t="s">
        <v>37</v>
      </c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38"/>
      <c r="N157" s="39"/>
      <c r="O157" s="39"/>
      <c r="P157" s="39"/>
      <c r="Q157" s="39"/>
      <c r="R157" s="39"/>
      <c r="S157" s="39"/>
      <c r="T157" s="71"/>
    </row>
    <row r="158" spans="1:20" ht="15" customHeight="1">
      <c r="A158" s="3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39"/>
      <c r="N158" s="39"/>
      <c r="O158" s="39"/>
      <c r="P158" s="39"/>
      <c r="Q158" s="39"/>
      <c r="R158" s="39"/>
      <c r="S158" s="39"/>
      <c r="T158" s="71"/>
    </row>
    <row r="159" spans="1:20" ht="15" customHeight="1">
      <c r="A159" s="12" t="s">
        <v>7</v>
      </c>
      <c r="B159" s="66">
        <v>46</v>
      </c>
      <c r="C159" s="66"/>
      <c r="D159" s="66">
        <v>45</v>
      </c>
      <c r="E159" s="66"/>
      <c r="F159" s="19">
        <v>50</v>
      </c>
      <c r="G159" s="20">
        <v>47</v>
      </c>
      <c r="H159" s="19"/>
      <c r="I159" s="19"/>
      <c r="J159" s="19"/>
      <c r="K159" s="65"/>
      <c r="L159" s="65"/>
      <c r="M159" s="19"/>
      <c r="N159" s="19"/>
      <c r="O159" s="19"/>
      <c r="P159" s="19"/>
      <c r="Q159" s="19"/>
      <c r="R159" s="19"/>
      <c r="S159" s="21"/>
      <c r="T159" s="15">
        <v>47</v>
      </c>
    </row>
    <row r="160" spans="1:20" ht="15" customHeight="1">
      <c r="A160" s="12" t="s">
        <v>6</v>
      </c>
      <c r="B160" s="66">
        <f>B159*B156</f>
        <v>241500</v>
      </c>
      <c r="C160" s="66"/>
      <c r="D160" s="66">
        <f>D159*B156</f>
        <v>236250</v>
      </c>
      <c r="E160" s="66"/>
      <c r="F160" s="19">
        <f>F159*B156</f>
        <v>262500</v>
      </c>
      <c r="G160" s="20">
        <f>G159*B156</f>
        <v>246750</v>
      </c>
      <c r="H160" s="19">
        <f>H159*B156</f>
        <v>0</v>
      </c>
      <c r="I160" s="19">
        <f>I159*B156</f>
        <v>0</v>
      </c>
      <c r="J160" s="19">
        <f>J159*B156</f>
        <v>0</v>
      </c>
      <c r="K160" s="65">
        <f>K159*B156</f>
        <v>0</v>
      </c>
      <c r="L160" s="65"/>
      <c r="M160" s="19"/>
      <c r="N160" s="19"/>
      <c r="O160" s="19"/>
      <c r="P160" s="19"/>
      <c r="Q160" s="19"/>
      <c r="R160" s="19"/>
      <c r="S160" s="21"/>
      <c r="T160" s="15">
        <f>T159*B156</f>
        <v>246750</v>
      </c>
    </row>
    <row r="161" spans="1:20" ht="15" customHeight="1">
      <c r="A161" s="73" t="s">
        <v>19</v>
      </c>
      <c r="B161" s="66" t="s">
        <v>67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71"/>
    </row>
    <row r="162" spans="1:20" ht="15" customHeight="1">
      <c r="A162" s="37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71"/>
    </row>
    <row r="163" spans="1:20" ht="15" customHeight="1">
      <c r="A163" s="12" t="s">
        <v>3</v>
      </c>
      <c r="B163" s="72">
        <v>5000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15"/>
    </row>
    <row r="164" spans="1:20" ht="15" customHeight="1">
      <c r="A164" s="73" t="s">
        <v>18</v>
      </c>
      <c r="B164" s="66" t="s">
        <v>38</v>
      </c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38"/>
      <c r="N164" s="39"/>
      <c r="O164" s="39"/>
      <c r="P164" s="39"/>
      <c r="Q164" s="39"/>
      <c r="R164" s="39"/>
      <c r="S164" s="39"/>
      <c r="T164" s="71"/>
    </row>
    <row r="165" spans="1:20" ht="15" customHeight="1">
      <c r="A165" s="37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39"/>
      <c r="N165" s="39"/>
      <c r="O165" s="39"/>
      <c r="P165" s="39"/>
      <c r="Q165" s="39"/>
      <c r="R165" s="39"/>
      <c r="S165" s="39"/>
      <c r="T165" s="71"/>
    </row>
    <row r="166" spans="1:20" ht="15" customHeight="1">
      <c r="A166" s="12" t="s">
        <v>7</v>
      </c>
      <c r="B166" s="66">
        <v>16</v>
      </c>
      <c r="C166" s="66"/>
      <c r="D166" s="66">
        <v>17</v>
      </c>
      <c r="E166" s="66"/>
      <c r="F166" s="19">
        <v>20</v>
      </c>
      <c r="G166" s="20">
        <v>17.66</v>
      </c>
      <c r="H166" s="19"/>
      <c r="I166" s="19"/>
      <c r="J166" s="19"/>
      <c r="K166" s="65"/>
      <c r="L166" s="65"/>
      <c r="M166" s="19"/>
      <c r="N166" s="19"/>
      <c r="O166" s="19"/>
      <c r="P166" s="19"/>
      <c r="Q166" s="19"/>
      <c r="R166" s="19"/>
      <c r="S166" s="21"/>
      <c r="T166" s="15">
        <v>17</v>
      </c>
    </row>
    <row r="167" spans="1:20" ht="15">
      <c r="A167" s="12" t="s">
        <v>6</v>
      </c>
      <c r="B167" s="66">
        <f>B166*B163</f>
        <v>80000</v>
      </c>
      <c r="C167" s="66"/>
      <c r="D167" s="66">
        <f>D166*B163</f>
        <v>85000</v>
      </c>
      <c r="E167" s="66"/>
      <c r="F167" s="19">
        <f>F166*B163</f>
        <v>100000</v>
      </c>
      <c r="G167" s="20">
        <f>G166*B163</f>
        <v>88300</v>
      </c>
      <c r="H167" s="19">
        <f>H166*B163</f>
        <v>0</v>
      </c>
      <c r="I167" s="19">
        <f>I166*B163</f>
        <v>0</v>
      </c>
      <c r="J167" s="19">
        <f>J166*B163</f>
        <v>0</v>
      </c>
      <c r="K167" s="65">
        <f>K166*B163</f>
        <v>0</v>
      </c>
      <c r="L167" s="65"/>
      <c r="M167" s="19"/>
      <c r="N167" s="19"/>
      <c r="O167" s="19"/>
      <c r="P167" s="19"/>
      <c r="Q167" s="19"/>
      <c r="R167" s="19"/>
      <c r="S167" s="21"/>
      <c r="T167" s="15">
        <f>T166*B163</f>
        <v>85000</v>
      </c>
    </row>
    <row r="168" spans="1:20" ht="30" customHeight="1">
      <c r="A168" s="22" t="s">
        <v>20</v>
      </c>
      <c r="B168" s="49">
        <f>B167+B160+B153+B147+B140+B133+B126+B119+B112+B105+B98+B91+B84+B77+B70+B63+B56+B49+B42+B36+B29+B21+B14</f>
        <v>1051911</v>
      </c>
      <c r="C168" s="49"/>
      <c r="D168" s="49">
        <f>D167+D160+D153+D147+D140+D133+D126+D119+D112+D105+D98+D91+D84+D77+D70+D63+D56+D49+D42+D36+D29+D21+D14</f>
        <v>1194982.5</v>
      </c>
      <c r="E168" s="49"/>
      <c r="F168" s="18">
        <f>F167+F160+F153+F147+F140+F133+F126+F119+F112+F105+F98+F91+F84+F77+F70+F63+F56+F49+F42+F36+F29+F21+F14</f>
        <v>1181982.5</v>
      </c>
      <c r="G168" s="18">
        <f>G167+G160+G153+G147+G140+G133+G126+G119+G112+G105+G98+G91+G84+G77+G70+G63+G56+G49+G42+G36+G29+G21+G14</f>
        <v>1160946.5</v>
      </c>
      <c r="H168" s="18">
        <f>H167+H160+H153+H147+H140+H133+H126+H119+H112+H105+H98+H91+H84+H77+H70+H63+H56+H49+H42+H36+H29+H21+H14</f>
        <v>0</v>
      </c>
      <c r="I168" s="18">
        <f>I165+I158+I151+I146+I139+I131+I124</f>
        <v>0</v>
      </c>
      <c r="J168" s="18">
        <f>J165+J158+J151+J146+J139+J131+J124</f>
        <v>0</v>
      </c>
      <c r="K168" s="49">
        <f>K165+K158+K151+K146+K139+K131+L124</f>
        <v>0</v>
      </c>
      <c r="L168" s="49"/>
      <c r="M168" s="18">
        <v>0</v>
      </c>
      <c r="N168" s="18">
        <v>0</v>
      </c>
      <c r="O168" s="49">
        <f>O124</f>
        <v>0</v>
      </c>
      <c r="P168" s="49"/>
      <c r="Q168" s="49"/>
      <c r="R168" s="49"/>
      <c r="S168" s="34">
        <v>0</v>
      </c>
      <c r="T168" s="18">
        <f>T167+T160+T153+T147+T140+T133+T126+T119+T112+T105+T98+T91+T84+T77+T70+T63+T56+T49+T42+T36+T29+T21+T14</f>
        <v>1148920</v>
      </c>
    </row>
    <row r="169" spans="1:20" ht="41.25" customHeight="1">
      <c r="A169" s="22" t="s">
        <v>8</v>
      </c>
      <c r="B169" s="60">
        <v>41045</v>
      </c>
      <c r="C169" s="62"/>
      <c r="D169" s="60">
        <v>41014</v>
      </c>
      <c r="E169" s="62"/>
      <c r="F169" s="23">
        <v>41015</v>
      </c>
      <c r="G169" s="24"/>
      <c r="H169" s="23">
        <v>41045</v>
      </c>
      <c r="I169" s="23">
        <v>41014</v>
      </c>
      <c r="J169" s="23">
        <v>41015</v>
      </c>
      <c r="K169" s="16"/>
      <c r="L169" s="25"/>
      <c r="M169" s="26"/>
      <c r="N169" s="26"/>
      <c r="O169" s="58"/>
      <c r="P169" s="59"/>
      <c r="Q169" s="59"/>
      <c r="R169" s="59"/>
      <c r="S169" s="25"/>
      <c r="T169" s="14"/>
    </row>
    <row r="170" spans="1:20" ht="41.25" customHeight="1">
      <c r="A170" s="22" t="s">
        <v>9</v>
      </c>
      <c r="B170" s="60">
        <v>41274</v>
      </c>
      <c r="C170" s="61"/>
      <c r="D170" s="60">
        <v>41274</v>
      </c>
      <c r="E170" s="61"/>
      <c r="F170" s="23">
        <v>41274</v>
      </c>
      <c r="G170" s="24"/>
      <c r="H170" s="23">
        <v>41274</v>
      </c>
      <c r="I170" s="27" t="s">
        <v>39</v>
      </c>
      <c r="J170" s="28">
        <v>41274</v>
      </c>
      <c r="K170" s="59"/>
      <c r="L170" s="59"/>
      <c r="M170" s="16"/>
      <c r="N170" s="16"/>
      <c r="O170" s="59"/>
      <c r="P170" s="59"/>
      <c r="Q170" s="59"/>
      <c r="R170" s="59"/>
      <c r="S170" s="25"/>
      <c r="T170" s="14"/>
    </row>
    <row r="171" spans="1:20" ht="46.5" customHeight="1">
      <c r="A171" s="55" t="s">
        <v>10</v>
      </c>
      <c r="B171" s="55"/>
      <c r="C171" s="56" t="s">
        <v>11</v>
      </c>
      <c r="D171" s="56"/>
      <c r="E171" s="56"/>
      <c r="F171" s="56"/>
      <c r="G171" s="56"/>
      <c r="H171" s="56" t="s">
        <v>21</v>
      </c>
      <c r="I171" s="57"/>
      <c r="J171" s="57"/>
      <c r="K171" s="57"/>
      <c r="L171" s="57"/>
      <c r="M171" s="57"/>
      <c r="N171" s="57"/>
      <c r="O171" s="57"/>
      <c r="P171" s="29"/>
      <c r="Q171" s="30"/>
      <c r="R171" s="31"/>
      <c r="S171" s="32"/>
      <c r="T171" s="32"/>
    </row>
    <row r="172" spans="1:20" ht="15.75" thickBot="1">
      <c r="A172" s="55"/>
      <c r="B172" s="55"/>
      <c r="C172" s="56"/>
      <c r="D172" s="56"/>
      <c r="E172" s="56"/>
      <c r="F172" s="56"/>
      <c r="G172" s="56"/>
      <c r="H172" s="57"/>
      <c r="I172" s="57"/>
      <c r="J172" s="57"/>
      <c r="K172" s="57"/>
      <c r="L172" s="57"/>
      <c r="M172" s="57"/>
      <c r="N172" s="57"/>
      <c r="O172" s="57"/>
      <c r="P172" s="2"/>
      <c r="Q172" s="3"/>
      <c r="R172" s="31"/>
      <c r="S172" s="7"/>
      <c r="T172" s="7"/>
    </row>
    <row r="173" spans="1:20" ht="33" customHeight="1" thickBot="1">
      <c r="A173" s="52" t="s">
        <v>12</v>
      </c>
      <c r="B173" s="52"/>
      <c r="C173" s="64" t="s">
        <v>13</v>
      </c>
      <c r="D173" s="64"/>
      <c r="E173" s="64"/>
      <c r="F173" s="64"/>
      <c r="G173" s="64"/>
      <c r="H173" s="52" t="s">
        <v>69</v>
      </c>
      <c r="I173" s="54"/>
      <c r="J173" s="54"/>
      <c r="K173" s="54"/>
      <c r="L173" s="54"/>
      <c r="M173" s="54"/>
      <c r="N173" s="54"/>
      <c r="O173" s="54"/>
      <c r="P173" s="4"/>
      <c r="Q173" s="5"/>
      <c r="R173" s="50"/>
      <c r="S173" s="51"/>
      <c r="T173" s="51"/>
    </row>
    <row r="174" spans="1:20" ht="33" customHeight="1" thickBot="1">
      <c r="A174" s="52" t="s">
        <v>14</v>
      </c>
      <c r="B174" s="52"/>
      <c r="C174" s="53" t="s">
        <v>23</v>
      </c>
      <c r="D174" s="53"/>
      <c r="E174" s="53"/>
      <c r="F174" s="53"/>
      <c r="G174" s="53"/>
      <c r="H174" s="52" t="s">
        <v>70</v>
      </c>
      <c r="I174" s="54"/>
      <c r="J174" s="54"/>
      <c r="K174" s="54"/>
      <c r="L174" s="54"/>
      <c r="M174" s="54"/>
      <c r="N174" s="54"/>
      <c r="O174" s="54"/>
      <c r="P174" s="4"/>
      <c r="Q174" s="5"/>
      <c r="R174" s="50"/>
      <c r="S174" s="51"/>
      <c r="T174" s="51"/>
    </row>
    <row r="175" spans="1:20" ht="33" customHeight="1" thickBot="1">
      <c r="A175" s="52" t="s">
        <v>15</v>
      </c>
      <c r="B175" s="52"/>
      <c r="C175" s="68" t="s">
        <v>40</v>
      </c>
      <c r="D175" s="68"/>
      <c r="E175" s="68"/>
      <c r="F175" s="68"/>
      <c r="G175" s="68"/>
      <c r="H175" s="47" t="s">
        <v>71</v>
      </c>
      <c r="I175" s="69"/>
      <c r="J175" s="69"/>
      <c r="K175" s="69"/>
      <c r="L175" s="69"/>
      <c r="M175" s="69"/>
      <c r="N175" s="69"/>
      <c r="O175" s="69"/>
      <c r="P175" s="4"/>
      <c r="Q175" s="5"/>
      <c r="R175" s="50"/>
      <c r="S175" s="51"/>
      <c r="T175" s="51"/>
    </row>
    <row r="176" spans="7:20" ht="15" customHeight="1">
      <c r="G176" s="33"/>
      <c r="L176" s="33"/>
      <c r="S176" s="33"/>
      <c r="T176" s="33"/>
    </row>
    <row r="177" spans="1:20" ht="13.5">
      <c r="A177" s="70" t="s">
        <v>42</v>
      </c>
      <c r="B177" s="70"/>
      <c r="C177" s="70"/>
      <c r="D177" s="70"/>
      <c r="E177" s="70"/>
      <c r="F177" s="70"/>
      <c r="G177" s="70"/>
      <c r="L177" s="33"/>
      <c r="S177" s="33"/>
      <c r="T177" s="33"/>
    </row>
    <row r="178" spans="1:20" ht="22.5" customHeight="1">
      <c r="A178" s="63" t="s">
        <v>24</v>
      </c>
      <c r="B178" s="63"/>
      <c r="C178" s="63"/>
      <c r="D178" s="63"/>
      <c r="E178" s="63"/>
      <c r="F178" s="63"/>
      <c r="G178" s="63"/>
      <c r="H178" s="63"/>
      <c r="L178" s="33"/>
      <c r="S178" s="33"/>
      <c r="T178" s="33"/>
    </row>
    <row r="179" spans="1:20" ht="39" customHeight="1">
      <c r="A179" s="67" t="s">
        <v>41</v>
      </c>
      <c r="B179" s="63"/>
      <c r="C179" s="63"/>
      <c r="D179" s="63"/>
      <c r="E179" s="63"/>
      <c r="F179" s="63"/>
      <c r="G179" s="63"/>
      <c r="H179" s="63"/>
      <c r="L179" s="33"/>
      <c r="S179" s="33"/>
      <c r="T179" s="33"/>
    </row>
    <row r="180" spans="7:20" ht="13.5">
      <c r="G180" s="33"/>
      <c r="L180" s="33"/>
      <c r="S180" s="33"/>
      <c r="T180" s="33"/>
    </row>
    <row r="181" spans="7:20" ht="13.5">
      <c r="G181" s="33"/>
      <c r="L181" s="33"/>
      <c r="S181" s="33"/>
      <c r="T181" s="33"/>
    </row>
    <row r="182" spans="7:20" ht="13.5">
      <c r="G182" s="33"/>
      <c r="L182" s="33"/>
      <c r="S182" s="33"/>
      <c r="T182" s="33"/>
    </row>
    <row r="183" spans="7:20" ht="13.5">
      <c r="G183" s="33"/>
      <c r="L183" s="33"/>
      <c r="S183" s="33"/>
      <c r="T183" s="33"/>
    </row>
    <row r="184" spans="7:20" ht="13.5">
      <c r="G184" s="33"/>
      <c r="L184" s="33"/>
      <c r="S184" s="33"/>
      <c r="T184" s="33"/>
    </row>
    <row r="185" spans="7:20" ht="13.5">
      <c r="G185" s="33"/>
      <c r="L185" s="33"/>
      <c r="S185" s="33"/>
      <c r="T185" s="33"/>
    </row>
    <row r="186" spans="7:20" ht="13.5">
      <c r="G186" s="33"/>
      <c r="L186" s="33"/>
      <c r="S186" s="33"/>
      <c r="T186" s="33"/>
    </row>
    <row r="187" spans="7:20" ht="13.5">
      <c r="G187" s="33"/>
      <c r="L187" s="33"/>
      <c r="S187" s="33"/>
      <c r="T187" s="33"/>
    </row>
    <row r="188" spans="7:20" ht="13.5">
      <c r="G188" s="33"/>
      <c r="L188" s="33"/>
      <c r="S188" s="33"/>
      <c r="T188" s="33"/>
    </row>
    <row r="189" spans="7:20" ht="13.5">
      <c r="G189" s="33"/>
      <c r="L189" s="33"/>
      <c r="S189" s="33"/>
      <c r="T189" s="33"/>
    </row>
    <row r="190" spans="7:20" ht="13.5">
      <c r="G190" s="33"/>
      <c r="L190" s="33"/>
      <c r="S190" s="33"/>
      <c r="T190" s="33"/>
    </row>
    <row r="191" spans="7:20" ht="13.5">
      <c r="G191" s="33"/>
      <c r="L191" s="33"/>
      <c r="S191" s="33"/>
      <c r="T191" s="33"/>
    </row>
    <row r="192" spans="7:20" ht="13.5">
      <c r="G192" s="33"/>
      <c r="L192" s="33"/>
      <c r="S192" s="33"/>
      <c r="T192" s="33"/>
    </row>
    <row r="193" spans="7:20" ht="13.5">
      <c r="G193" s="33"/>
      <c r="L193" s="33"/>
      <c r="S193" s="33"/>
      <c r="T193" s="33"/>
    </row>
    <row r="194" spans="7:20" ht="13.5">
      <c r="G194" s="33"/>
      <c r="L194" s="33"/>
      <c r="S194" s="33"/>
      <c r="T194" s="33"/>
    </row>
    <row r="195" spans="7:20" ht="13.5">
      <c r="G195" s="33"/>
      <c r="L195" s="33"/>
      <c r="S195" s="33"/>
      <c r="T195" s="33"/>
    </row>
    <row r="196" spans="7:20" ht="13.5">
      <c r="G196" s="33"/>
      <c r="L196" s="33"/>
      <c r="S196" s="33"/>
      <c r="T196" s="33"/>
    </row>
    <row r="197" spans="7:20" ht="13.5">
      <c r="G197" s="33"/>
      <c r="L197" s="33"/>
      <c r="S197" s="33"/>
      <c r="T197" s="33"/>
    </row>
    <row r="198" spans="7:20" ht="13.5">
      <c r="G198" s="33"/>
      <c r="L198" s="33"/>
      <c r="S198" s="33"/>
      <c r="T198" s="33"/>
    </row>
    <row r="199" spans="7:20" ht="13.5">
      <c r="G199" s="33"/>
      <c r="L199" s="33"/>
      <c r="S199" s="33"/>
      <c r="T199" s="33"/>
    </row>
    <row r="200" spans="7:20" ht="13.5">
      <c r="G200" s="33"/>
      <c r="L200" s="33"/>
      <c r="S200" s="33"/>
      <c r="T200" s="33"/>
    </row>
    <row r="201" spans="7:20" ht="13.5">
      <c r="G201" s="33"/>
      <c r="L201" s="33"/>
      <c r="S201" s="33"/>
      <c r="T201" s="33"/>
    </row>
    <row r="202" spans="7:20" ht="13.5">
      <c r="G202" s="33"/>
      <c r="L202" s="33"/>
      <c r="S202" s="33"/>
      <c r="T202" s="33"/>
    </row>
    <row r="203" spans="7:20" ht="13.5">
      <c r="G203" s="33"/>
      <c r="L203" s="33"/>
      <c r="S203" s="33"/>
      <c r="T203" s="33"/>
    </row>
    <row r="204" spans="7:20" ht="13.5">
      <c r="G204" s="33"/>
      <c r="L204" s="33"/>
      <c r="S204" s="33"/>
      <c r="T204" s="33"/>
    </row>
    <row r="205" spans="7:20" ht="13.5">
      <c r="G205" s="33"/>
      <c r="L205" s="33"/>
      <c r="S205" s="33"/>
      <c r="T205" s="33"/>
    </row>
    <row r="206" spans="7:20" ht="13.5">
      <c r="G206" s="33"/>
      <c r="L206" s="33"/>
      <c r="S206" s="33"/>
      <c r="T206" s="33"/>
    </row>
    <row r="207" spans="7:20" ht="13.5">
      <c r="G207" s="33"/>
      <c r="L207" s="33"/>
      <c r="S207" s="33"/>
      <c r="T207" s="33"/>
    </row>
    <row r="208" spans="7:20" ht="13.5">
      <c r="G208" s="33"/>
      <c r="L208" s="33"/>
      <c r="S208" s="33"/>
      <c r="T208" s="33"/>
    </row>
    <row r="209" spans="7:20" ht="13.5">
      <c r="G209" s="33"/>
      <c r="L209" s="33"/>
      <c r="S209" s="33"/>
      <c r="T209" s="33"/>
    </row>
    <row r="210" spans="7:20" ht="13.5">
      <c r="G210" s="33"/>
      <c r="L210" s="33"/>
      <c r="S210" s="33"/>
      <c r="T210" s="33"/>
    </row>
    <row r="211" spans="7:20" ht="13.5">
      <c r="G211" s="33"/>
      <c r="L211" s="33"/>
      <c r="S211" s="33"/>
      <c r="T211" s="33"/>
    </row>
    <row r="212" spans="7:20" ht="13.5">
      <c r="G212" s="33"/>
      <c r="L212" s="33"/>
      <c r="S212" s="33"/>
      <c r="T212" s="33"/>
    </row>
    <row r="213" spans="7:20" ht="13.5">
      <c r="G213" s="33"/>
      <c r="L213" s="33"/>
      <c r="S213" s="33"/>
      <c r="T213" s="33"/>
    </row>
    <row r="214" spans="7:20" ht="13.5">
      <c r="G214" s="33"/>
      <c r="L214" s="33"/>
      <c r="S214" s="33"/>
      <c r="T214" s="33"/>
    </row>
    <row r="215" spans="7:20" ht="13.5">
      <c r="G215" s="33"/>
      <c r="L215" s="33"/>
      <c r="S215" s="33"/>
      <c r="T215" s="33"/>
    </row>
    <row r="216" spans="7:20" ht="13.5">
      <c r="G216" s="33"/>
      <c r="L216" s="33"/>
      <c r="S216" s="33"/>
      <c r="T216" s="33"/>
    </row>
    <row r="217" spans="7:20" ht="13.5">
      <c r="G217" s="33"/>
      <c r="L217" s="33"/>
      <c r="S217" s="33"/>
      <c r="T217" s="33"/>
    </row>
    <row r="218" spans="7:20" ht="13.5">
      <c r="G218" s="33"/>
      <c r="L218" s="33"/>
      <c r="S218" s="33"/>
      <c r="T218" s="33"/>
    </row>
    <row r="219" spans="7:20" ht="13.5">
      <c r="G219" s="33"/>
      <c r="L219" s="33"/>
      <c r="S219" s="33"/>
      <c r="T219" s="33"/>
    </row>
    <row r="220" spans="7:20" ht="13.5">
      <c r="G220" s="33"/>
      <c r="L220" s="33"/>
      <c r="S220" s="33"/>
      <c r="T220" s="33"/>
    </row>
    <row r="221" spans="7:20" ht="13.5">
      <c r="G221" s="33"/>
      <c r="L221" s="33"/>
      <c r="S221" s="33"/>
      <c r="T221" s="33"/>
    </row>
    <row r="222" spans="7:20" ht="13.5">
      <c r="G222" s="33"/>
      <c r="L222" s="33"/>
      <c r="S222" s="33"/>
      <c r="T222" s="33"/>
    </row>
    <row r="223" spans="7:20" ht="13.5">
      <c r="G223" s="33"/>
      <c r="L223" s="33"/>
      <c r="S223" s="33"/>
      <c r="T223" s="33"/>
    </row>
    <row r="224" spans="7:20" ht="13.5">
      <c r="G224" s="33"/>
      <c r="L224" s="33"/>
      <c r="S224" s="33"/>
      <c r="T224" s="33"/>
    </row>
    <row r="225" spans="7:20" ht="13.5">
      <c r="G225" s="33"/>
      <c r="L225" s="33"/>
      <c r="S225" s="33"/>
      <c r="T225" s="33"/>
    </row>
    <row r="226" spans="7:20" ht="13.5">
      <c r="G226" s="33"/>
      <c r="L226" s="33"/>
      <c r="S226" s="33"/>
      <c r="T226" s="33"/>
    </row>
    <row r="227" spans="7:20" ht="13.5">
      <c r="G227" s="33"/>
      <c r="L227" s="33"/>
      <c r="S227" s="33"/>
      <c r="T227" s="33"/>
    </row>
    <row r="228" spans="7:20" ht="13.5">
      <c r="G228" s="33"/>
      <c r="L228" s="33"/>
      <c r="S228" s="33"/>
      <c r="T228" s="33"/>
    </row>
    <row r="229" spans="7:20" ht="13.5">
      <c r="G229" s="33"/>
      <c r="L229" s="33"/>
      <c r="S229" s="33"/>
      <c r="T229" s="33"/>
    </row>
    <row r="230" spans="7:20" ht="13.5">
      <c r="G230" s="33"/>
      <c r="L230" s="33"/>
      <c r="S230" s="33"/>
      <c r="T230" s="33"/>
    </row>
    <row r="231" spans="7:20" ht="13.5">
      <c r="G231" s="33"/>
      <c r="L231" s="33"/>
      <c r="S231" s="33"/>
      <c r="T231" s="33"/>
    </row>
    <row r="232" spans="7:20" ht="13.5">
      <c r="G232" s="33"/>
      <c r="L232" s="33"/>
      <c r="S232" s="33"/>
      <c r="T232" s="33"/>
    </row>
    <row r="233" spans="7:20" ht="13.5">
      <c r="G233" s="33"/>
      <c r="L233" s="33"/>
      <c r="S233" s="33"/>
      <c r="T233" s="33"/>
    </row>
    <row r="234" spans="7:20" ht="13.5">
      <c r="G234" s="33"/>
      <c r="L234" s="33"/>
      <c r="S234" s="33"/>
      <c r="T234" s="33"/>
    </row>
    <row r="235" spans="7:20" ht="13.5">
      <c r="G235" s="33"/>
      <c r="L235" s="33"/>
      <c r="S235" s="33"/>
      <c r="T235" s="33"/>
    </row>
    <row r="236" spans="7:20" ht="13.5">
      <c r="G236" s="33"/>
      <c r="L236" s="33"/>
      <c r="S236" s="33"/>
      <c r="T236" s="33"/>
    </row>
    <row r="237" spans="7:20" ht="13.5">
      <c r="G237" s="33"/>
      <c r="L237" s="33"/>
      <c r="S237" s="33"/>
      <c r="T237" s="33"/>
    </row>
    <row r="238" spans="7:20" ht="13.5">
      <c r="G238" s="33"/>
      <c r="L238" s="33"/>
      <c r="S238" s="33"/>
      <c r="T238" s="33"/>
    </row>
    <row r="239" spans="7:20" ht="13.5">
      <c r="G239" s="33"/>
      <c r="L239" s="33"/>
      <c r="S239" s="33"/>
      <c r="T239" s="33"/>
    </row>
    <row r="240" spans="7:20" ht="13.5">
      <c r="G240" s="33"/>
      <c r="L240" s="33"/>
      <c r="S240" s="33"/>
      <c r="T240" s="33"/>
    </row>
    <row r="241" spans="7:20" ht="13.5">
      <c r="G241" s="33"/>
      <c r="L241" s="33"/>
      <c r="S241" s="33"/>
      <c r="T241" s="33"/>
    </row>
    <row r="242" spans="7:20" ht="13.5">
      <c r="G242" s="33"/>
      <c r="L242" s="33"/>
      <c r="S242" s="33"/>
      <c r="T242" s="33"/>
    </row>
    <row r="243" spans="7:20" ht="13.5">
      <c r="G243" s="33"/>
      <c r="L243" s="33"/>
      <c r="S243" s="33"/>
      <c r="T243" s="33"/>
    </row>
    <row r="244" spans="7:20" ht="13.5">
      <c r="G244" s="33"/>
      <c r="L244" s="33"/>
      <c r="S244" s="33"/>
      <c r="T244" s="33"/>
    </row>
    <row r="245" spans="7:20" ht="13.5">
      <c r="G245" s="33"/>
      <c r="L245" s="33"/>
      <c r="S245" s="33"/>
      <c r="T245" s="33"/>
    </row>
    <row r="246" spans="7:20" ht="13.5">
      <c r="G246" s="33"/>
      <c r="L246" s="33"/>
      <c r="S246" s="33"/>
      <c r="T246" s="33"/>
    </row>
    <row r="247" spans="7:20" ht="13.5">
      <c r="G247" s="33"/>
      <c r="L247" s="33"/>
      <c r="S247" s="33"/>
      <c r="T247" s="33"/>
    </row>
    <row r="248" spans="7:20" ht="13.5">
      <c r="G248" s="33"/>
      <c r="L248" s="33"/>
      <c r="S248" s="33"/>
      <c r="T248" s="33"/>
    </row>
    <row r="249" spans="7:20" ht="13.5">
      <c r="G249" s="33"/>
      <c r="L249" s="33"/>
      <c r="S249" s="33"/>
      <c r="T249" s="33"/>
    </row>
    <row r="250" spans="7:20" ht="13.5">
      <c r="G250" s="33"/>
      <c r="L250" s="33"/>
      <c r="S250" s="33"/>
      <c r="T250" s="33"/>
    </row>
    <row r="251" spans="7:20" ht="13.5">
      <c r="G251" s="33"/>
      <c r="L251" s="33"/>
      <c r="S251" s="33"/>
      <c r="T251" s="33"/>
    </row>
    <row r="252" spans="7:20" ht="13.5">
      <c r="G252" s="33"/>
      <c r="L252" s="33"/>
      <c r="S252" s="33"/>
      <c r="T252" s="33"/>
    </row>
    <row r="253" spans="7:20" ht="13.5">
      <c r="G253" s="33"/>
      <c r="L253" s="33"/>
      <c r="S253" s="33"/>
      <c r="T253" s="33"/>
    </row>
    <row r="254" spans="7:20" ht="13.5">
      <c r="G254" s="33"/>
      <c r="L254" s="33"/>
      <c r="S254" s="33"/>
      <c r="T254" s="33"/>
    </row>
    <row r="255" spans="7:20" ht="13.5">
      <c r="G255" s="33"/>
      <c r="L255" s="33"/>
      <c r="S255" s="33"/>
      <c r="T255" s="33"/>
    </row>
    <row r="256" spans="7:20" ht="13.5">
      <c r="G256" s="33"/>
      <c r="L256" s="33"/>
      <c r="S256" s="33"/>
      <c r="T256" s="33"/>
    </row>
    <row r="257" spans="7:20" ht="13.5">
      <c r="G257" s="33"/>
      <c r="L257" s="33"/>
      <c r="S257" s="33"/>
      <c r="T257" s="33"/>
    </row>
    <row r="258" spans="7:20" ht="13.5">
      <c r="G258" s="33"/>
      <c r="L258" s="33"/>
      <c r="S258" s="33"/>
      <c r="T258" s="33"/>
    </row>
    <row r="259" spans="7:20" ht="13.5">
      <c r="G259" s="33"/>
      <c r="L259" s="33"/>
      <c r="S259" s="33"/>
      <c r="T259" s="33"/>
    </row>
    <row r="260" spans="7:20" ht="13.5">
      <c r="G260" s="33"/>
      <c r="L260" s="33"/>
      <c r="S260" s="33"/>
      <c r="T260" s="33"/>
    </row>
    <row r="261" spans="7:20" ht="13.5">
      <c r="G261" s="33"/>
      <c r="L261" s="33"/>
      <c r="S261" s="33"/>
      <c r="T261" s="33"/>
    </row>
    <row r="262" spans="7:20" ht="13.5">
      <c r="G262" s="33"/>
      <c r="L262" s="33"/>
      <c r="S262" s="33"/>
      <c r="T262" s="33"/>
    </row>
    <row r="263" spans="7:20" ht="13.5">
      <c r="G263" s="33"/>
      <c r="L263" s="33"/>
      <c r="S263" s="33"/>
      <c r="T263" s="33"/>
    </row>
    <row r="264" spans="7:20" ht="13.5">
      <c r="G264" s="33"/>
      <c r="L264" s="33"/>
      <c r="S264" s="33"/>
      <c r="T264" s="33"/>
    </row>
    <row r="265" spans="7:20" ht="13.5">
      <c r="G265" s="33"/>
      <c r="L265" s="33"/>
      <c r="S265" s="33"/>
      <c r="T265" s="33"/>
    </row>
    <row r="266" spans="7:20" ht="13.5">
      <c r="G266" s="33"/>
      <c r="L266" s="33"/>
      <c r="S266" s="33"/>
      <c r="T266" s="33"/>
    </row>
    <row r="267" spans="7:20" ht="13.5">
      <c r="G267" s="33"/>
      <c r="L267" s="33"/>
      <c r="S267" s="33"/>
      <c r="T267" s="33"/>
    </row>
    <row r="268" spans="7:20" ht="13.5">
      <c r="G268" s="33"/>
      <c r="L268" s="33"/>
      <c r="S268" s="33"/>
      <c r="T268" s="33"/>
    </row>
    <row r="269" spans="7:20" ht="13.5">
      <c r="G269" s="33"/>
      <c r="L269" s="33"/>
      <c r="S269" s="33"/>
      <c r="T269" s="33"/>
    </row>
    <row r="270" spans="7:20" ht="13.5">
      <c r="G270" s="33"/>
      <c r="L270" s="33"/>
      <c r="S270" s="33"/>
      <c r="T270" s="33"/>
    </row>
    <row r="271" spans="7:20" ht="13.5">
      <c r="G271" s="33"/>
      <c r="L271" s="33"/>
      <c r="S271" s="33"/>
      <c r="T271" s="33"/>
    </row>
    <row r="272" spans="7:20" ht="13.5">
      <c r="G272" s="33"/>
      <c r="L272" s="33"/>
      <c r="S272" s="33"/>
      <c r="T272" s="33"/>
    </row>
    <row r="273" spans="7:20" ht="13.5">
      <c r="G273" s="33"/>
      <c r="L273" s="33"/>
      <c r="S273" s="33"/>
      <c r="T273" s="33"/>
    </row>
    <row r="274" spans="7:20" ht="13.5">
      <c r="G274" s="33"/>
      <c r="L274" s="33"/>
      <c r="S274" s="33"/>
      <c r="T274" s="33"/>
    </row>
    <row r="275" spans="7:20" ht="13.5">
      <c r="G275" s="33"/>
      <c r="L275" s="33"/>
      <c r="S275" s="33"/>
      <c r="T275" s="33"/>
    </row>
    <row r="276" spans="7:20" ht="13.5">
      <c r="G276" s="33"/>
      <c r="L276" s="33"/>
      <c r="S276" s="33"/>
      <c r="T276" s="33"/>
    </row>
    <row r="277" spans="7:20" ht="13.5">
      <c r="G277" s="33"/>
      <c r="L277" s="33"/>
      <c r="S277" s="33"/>
      <c r="T277" s="33"/>
    </row>
    <row r="278" spans="7:20" ht="13.5">
      <c r="G278" s="33"/>
      <c r="L278" s="33"/>
      <c r="S278" s="33"/>
      <c r="T278" s="33"/>
    </row>
    <row r="279" spans="7:20" ht="13.5">
      <c r="G279" s="33"/>
      <c r="L279" s="33"/>
      <c r="S279" s="33"/>
      <c r="T279" s="33"/>
    </row>
    <row r="280" spans="7:20" ht="13.5">
      <c r="G280" s="33"/>
      <c r="L280" s="33"/>
      <c r="S280" s="33"/>
      <c r="T280" s="33"/>
    </row>
    <row r="281" spans="7:20" ht="13.5">
      <c r="G281" s="33"/>
      <c r="L281" s="33"/>
      <c r="S281" s="33"/>
      <c r="T281" s="33"/>
    </row>
    <row r="282" spans="7:20" ht="13.5">
      <c r="G282" s="33"/>
      <c r="L282" s="33"/>
      <c r="S282" s="33"/>
      <c r="T282" s="33"/>
    </row>
    <row r="283" spans="7:20" ht="13.5">
      <c r="G283" s="33"/>
      <c r="L283" s="33"/>
      <c r="S283" s="33"/>
      <c r="T283" s="33"/>
    </row>
    <row r="284" spans="7:20" ht="13.5">
      <c r="G284" s="33"/>
      <c r="L284" s="33"/>
      <c r="S284" s="33"/>
      <c r="T284" s="33"/>
    </row>
    <row r="285" spans="7:20" ht="13.5">
      <c r="G285" s="33"/>
      <c r="L285" s="33"/>
      <c r="S285" s="33"/>
      <c r="T285" s="33"/>
    </row>
    <row r="286" spans="7:20" ht="13.5">
      <c r="G286" s="33"/>
      <c r="L286" s="33"/>
      <c r="S286" s="33"/>
      <c r="T286" s="33"/>
    </row>
    <row r="287" spans="7:20" ht="13.5">
      <c r="G287" s="33"/>
      <c r="L287" s="33"/>
      <c r="S287" s="33"/>
      <c r="T287" s="33"/>
    </row>
    <row r="288" spans="7:20" ht="13.5">
      <c r="G288" s="33"/>
      <c r="L288" s="33"/>
      <c r="S288" s="33"/>
      <c r="T288" s="33"/>
    </row>
    <row r="289" spans="7:20" ht="13.5">
      <c r="G289" s="33"/>
      <c r="L289" s="33"/>
      <c r="S289" s="33"/>
      <c r="T289" s="33"/>
    </row>
    <row r="290" spans="7:20" ht="13.5">
      <c r="G290" s="33"/>
      <c r="L290" s="33"/>
      <c r="S290" s="33"/>
      <c r="T290" s="33"/>
    </row>
    <row r="291" spans="7:20" ht="13.5">
      <c r="G291" s="33"/>
      <c r="L291" s="33"/>
      <c r="S291" s="33"/>
      <c r="T291" s="33"/>
    </row>
    <row r="292" spans="7:20" ht="13.5">
      <c r="G292" s="33"/>
      <c r="L292" s="33"/>
      <c r="S292" s="33"/>
      <c r="T292" s="33"/>
    </row>
    <row r="293" spans="7:20" ht="13.5">
      <c r="G293" s="33"/>
      <c r="L293" s="33"/>
      <c r="S293" s="33"/>
      <c r="T293" s="33"/>
    </row>
    <row r="294" spans="7:20" ht="13.5">
      <c r="G294" s="33"/>
      <c r="L294" s="33"/>
      <c r="S294" s="33"/>
      <c r="T294" s="33"/>
    </row>
    <row r="295" spans="7:20" ht="13.5">
      <c r="G295" s="33"/>
      <c r="L295" s="33"/>
      <c r="S295" s="33"/>
      <c r="T295" s="33"/>
    </row>
    <row r="296" spans="7:20" ht="13.5">
      <c r="G296" s="33"/>
      <c r="L296" s="33"/>
      <c r="S296" s="33"/>
      <c r="T296" s="33"/>
    </row>
    <row r="297" spans="7:20" ht="13.5">
      <c r="G297" s="33"/>
      <c r="L297" s="33"/>
      <c r="S297" s="33"/>
      <c r="T297" s="33"/>
    </row>
    <row r="298" spans="7:20" ht="13.5">
      <c r="G298" s="33"/>
      <c r="L298" s="33"/>
      <c r="S298" s="33"/>
      <c r="T298" s="33"/>
    </row>
    <row r="299" spans="7:20" ht="13.5">
      <c r="G299" s="33"/>
      <c r="L299" s="33"/>
      <c r="S299" s="33"/>
      <c r="T299" s="33"/>
    </row>
    <row r="300" spans="7:20" ht="13.5">
      <c r="G300" s="33"/>
      <c r="L300" s="33"/>
      <c r="S300" s="33"/>
      <c r="T300" s="33"/>
    </row>
    <row r="301" spans="7:20" ht="13.5">
      <c r="G301" s="33"/>
      <c r="L301" s="33"/>
      <c r="S301" s="33"/>
      <c r="T301" s="33"/>
    </row>
    <row r="302" spans="7:20" ht="13.5">
      <c r="G302" s="33"/>
      <c r="L302" s="33"/>
      <c r="S302" s="33"/>
      <c r="T302" s="33"/>
    </row>
    <row r="303" spans="7:20" ht="13.5">
      <c r="G303" s="33"/>
      <c r="L303" s="33"/>
      <c r="S303" s="33"/>
      <c r="T303" s="33"/>
    </row>
    <row r="304" spans="7:20" ht="13.5">
      <c r="G304" s="33"/>
      <c r="L304" s="33"/>
      <c r="S304" s="33"/>
      <c r="T304" s="33"/>
    </row>
    <row r="305" spans="7:20" ht="13.5">
      <c r="G305" s="33"/>
      <c r="L305" s="33"/>
      <c r="S305" s="33"/>
      <c r="T305" s="33"/>
    </row>
    <row r="306" spans="7:20" ht="13.5">
      <c r="G306" s="33"/>
      <c r="L306" s="33"/>
      <c r="S306" s="33"/>
      <c r="T306" s="33"/>
    </row>
    <row r="307" spans="7:20" ht="13.5">
      <c r="G307" s="33"/>
      <c r="L307" s="33"/>
      <c r="S307" s="33"/>
      <c r="T307" s="33"/>
    </row>
    <row r="308" spans="7:20" ht="13.5">
      <c r="G308" s="33"/>
      <c r="L308" s="33"/>
      <c r="S308" s="33"/>
      <c r="T308" s="33"/>
    </row>
    <row r="309" spans="7:20" ht="13.5">
      <c r="G309" s="33"/>
      <c r="L309" s="33"/>
      <c r="S309" s="33"/>
      <c r="T309" s="33"/>
    </row>
    <row r="310" spans="7:20" ht="13.5">
      <c r="G310" s="33"/>
      <c r="L310" s="33"/>
      <c r="S310" s="33"/>
      <c r="T310" s="33"/>
    </row>
    <row r="311" spans="7:20" ht="13.5">
      <c r="G311" s="33"/>
      <c r="L311" s="33"/>
      <c r="S311" s="33"/>
      <c r="T311" s="33"/>
    </row>
    <row r="312" spans="7:20" ht="13.5">
      <c r="G312" s="33"/>
      <c r="L312" s="33"/>
      <c r="S312" s="33"/>
      <c r="T312" s="33"/>
    </row>
    <row r="313" spans="7:20" ht="13.5">
      <c r="G313" s="33"/>
      <c r="L313" s="33"/>
      <c r="S313" s="33"/>
      <c r="T313" s="33"/>
    </row>
    <row r="314" spans="7:20" ht="13.5">
      <c r="G314" s="33"/>
      <c r="L314" s="33"/>
      <c r="S314" s="33"/>
      <c r="T314" s="33"/>
    </row>
    <row r="315" spans="7:20" ht="13.5">
      <c r="G315" s="33"/>
      <c r="L315" s="33"/>
      <c r="S315" s="33"/>
      <c r="T315" s="33"/>
    </row>
    <row r="316" spans="7:20" ht="13.5">
      <c r="G316" s="33"/>
      <c r="L316" s="33"/>
      <c r="S316" s="33"/>
      <c r="T316" s="33"/>
    </row>
    <row r="317" spans="7:20" ht="13.5">
      <c r="G317" s="33"/>
      <c r="L317" s="33"/>
      <c r="S317" s="33"/>
      <c r="T317" s="33"/>
    </row>
    <row r="318" spans="7:20" ht="13.5">
      <c r="G318" s="33"/>
      <c r="L318" s="33"/>
      <c r="S318" s="33"/>
      <c r="T318" s="33"/>
    </row>
    <row r="319" spans="7:20" ht="13.5">
      <c r="G319" s="33"/>
      <c r="L319" s="33"/>
      <c r="S319" s="33"/>
      <c r="T319" s="33"/>
    </row>
    <row r="320" spans="7:20" ht="13.5">
      <c r="G320" s="33"/>
      <c r="L320" s="33"/>
      <c r="S320" s="33"/>
      <c r="T320" s="33"/>
    </row>
    <row r="321" spans="7:20" ht="13.5">
      <c r="G321" s="33"/>
      <c r="L321" s="33"/>
      <c r="S321" s="33"/>
      <c r="T321" s="33"/>
    </row>
    <row r="322" spans="7:20" ht="13.5">
      <c r="G322" s="33"/>
      <c r="L322" s="33"/>
      <c r="S322" s="33"/>
      <c r="T322" s="33"/>
    </row>
    <row r="323" spans="7:20" ht="13.5">
      <c r="G323" s="33"/>
      <c r="L323" s="33"/>
      <c r="S323" s="33"/>
      <c r="T323" s="33"/>
    </row>
    <row r="324" spans="7:20" ht="13.5">
      <c r="G324" s="33"/>
      <c r="L324" s="33"/>
      <c r="S324" s="33"/>
      <c r="T324" s="33"/>
    </row>
    <row r="325" spans="7:20" ht="13.5">
      <c r="G325" s="33"/>
      <c r="L325" s="33"/>
      <c r="S325" s="33"/>
      <c r="T325" s="33"/>
    </row>
    <row r="326" spans="7:20" ht="13.5">
      <c r="G326" s="33"/>
      <c r="L326" s="33"/>
      <c r="S326" s="33"/>
      <c r="T326" s="33"/>
    </row>
    <row r="327" spans="7:20" ht="13.5">
      <c r="G327" s="33"/>
      <c r="L327" s="33"/>
      <c r="S327" s="33"/>
      <c r="T327" s="33"/>
    </row>
    <row r="328" spans="7:20" ht="13.5">
      <c r="G328" s="33"/>
      <c r="L328" s="33"/>
      <c r="S328" s="33"/>
      <c r="T328" s="33"/>
    </row>
    <row r="329" spans="7:20" ht="13.5">
      <c r="G329" s="33"/>
      <c r="L329" s="33"/>
      <c r="S329" s="33"/>
      <c r="T329" s="33"/>
    </row>
  </sheetData>
  <mergeCells count="377">
    <mergeCell ref="B167:C167"/>
    <mergeCell ref="D167:E167"/>
    <mergeCell ref="K167:L167"/>
    <mergeCell ref="T164:T165"/>
    <mergeCell ref="B166:C166"/>
    <mergeCell ref="D166:E166"/>
    <mergeCell ref="K166:L166"/>
    <mergeCell ref="T161:T162"/>
    <mergeCell ref="B163:S163"/>
    <mergeCell ref="A164:A165"/>
    <mergeCell ref="B164:G165"/>
    <mergeCell ref="H164:L165"/>
    <mergeCell ref="M164:S165"/>
    <mergeCell ref="B160:C160"/>
    <mergeCell ref="D160:E160"/>
    <mergeCell ref="K160:L160"/>
    <mergeCell ref="A161:A162"/>
    <mergeCell ref="B161:S162"/>
    <mergeCell ref="T157:T158"/>
    <mergeCell ref="B159:C159"/>
    <mergeCell ref="D159:E159"/>
    <mergeCell ref="K159:L159"/>
    <mergeCell ref="A157:A158"/>
    <mergeCell ref="B157:G158"/>
    <mergeCell ref="H157:L158"/>
    <mergeCell ref="M157:S158"/>
    <mergeCell ref="A154:A155"/>
    <mergeCell ref="B154:S155"/>
    <mergeCell ref="T154:T155"/>
    <mergeCell ref="B156:S156"/>
    <mergeCell ref="B152:C152"/>
    <mergeCell ref="D152:E152"/>
    <mergeCell ref="K152:L152"/>
    <mergeCell ref="B153:C153"/>
    <mergeCell ref="D153:E153"/>
    <mergeCell ref="K153:L153"/>
    <mergeCell ref="A150:A151"/>
    <mergeCell ref="B150:G151"/>
    <mergeCell ref="H150:L151"/>
    <mergeCell ref="M150:S151"/>
    <mergeCell ref="T150:T151"/>
    <mergeCell ref="B147:C147"/>
    <mergeCell ref="D147:E147"/>
    <mergeCell ref="K147:L147"/>
    <mergeCell ref="B148:S148"/>
    <mergeCell ref="B149:S149"/>
    <mergeCell ref="T144:T145"/>
    <mergeCell ref="B146:C146"/>
    <mergeCell ref="D146:E146"/>
    <mergeCell ref="K146:L146"/>
    <mergeCell ref="A144:A145"/>
    <mergeCell ref="B144:G145"/>
    <mergeCell ref="H144:L145"/>
    <mergeCell ref="M144:S145"/>
    <mergeCell ref="A141:A142"/>
    <mergeCell ref="B141:S142"/>
    <mergeCell ref="T141:T142"/>
    <mergeCell ref="B143:S143"/>
    <mergeCell ref="B139:C139"/>
    <mergeCell ref="D139:E139"/>
    <mergeCell ref="K139:L139"/>
    <mergeCell ref="B140:C140"/>
    <mergeCell ref="D140:E140"/>
    <mergeCell ref="K140:L140"/>
    <mergeCell ref="T134:T135"/>
    <mergeCell ref="B136:S136"/>
    <mergeCell ref="A137:A138"/>
    <mergeCell ref="B137:G138"/>
    <mergeCell ref="H137:L138"/>
    <mergeCell ref="M137:S138"/>
    <mergeCell ref="T137:T138"/>
    <mergeCell ref="B133:C133"/>
    <mergeCell ref="D133:E133"/>
    <mergeCell ref="K133:L133"/>
    <mergeCell ref="A134:A135"/>
    <mergeCell ref="B134:S135"/>
    <mergeCell ref="T130:T131"/>
    <mergeCell ref="B132:C132"/>
    <mergeCell ref="D132:E132"/>
    <mergeCell ref="K132:L132"/>
    <mergeCell ref="A130:A131"/>
    <mergeCell ref="B130:G131"/>
    <mergeCell ref="H130:L131"/>
    <mergeCell ref="M130:S131"/>
    <mergeCell ref="A127:A128"/>
    <mergeCell ref="B127:S128"/>
    <mergeCell ref="T127:T128"/>
    <mergeCell ref="B129:S129"/>
    <mergeCell ref="B125:C125"/>
    <mergeCell ref="D125:E125"/>
    <mergeCell ref="K125:L125"/>
    <mergeCell ref="B126:C126"/>
    <mergeCell ref="D126:E126"/>
    <mergeCell ref="K126:L126"/>
    <mergeCell ref="T120:T121"/>
    <mergeCell ref="B122:S122"/>
    <mergeCell ref="A123:A124"/>
    <mergeCell ref="B123:G124"/>
    <mergeCell ref="H123:L124"/>
    <mergeCell ref="M123:S124"/>
    <mergeCell ref="T123:T124"/>
    <mergeCell ref="B119:C119"/>
    <mergeCell ref="D119:E119"/>
    <mergeCell ref="K119:L119"/>
    <mergeCell ref="A120:A121"/>
    <mergeCell ref="B120:S121"/>
    <mergeCell ref="T116:T117"/>
    <mergeCell ref="B118:C118"/>
    <mergeCell ref="D118:E118"/>
    <mergeCell ref="K118:L118"/>
    <mergeCell ref="A116:A117"/>
    <mergeCell ref="B116:G117"/>
    <mergeCell ref="H116:L117"/>
    <mergeCell ref="M116:S117"/>
    <mergeCell ref="A113:A114"/>
    <mergeCell ref="B113:S114"/>
    <mergeCell ref="T113:T114"/>
    <mergeCell ref="B115:S115"/>
    <mergeCell ref="B111:C111"/>
    <mergeCell ref="D111:E111"/>
    <mergeCell ref="K111:L111"/>
    <mergeCell ref="B112:C112"/>
    <mergeCell ref="D112:E112"/>
    <mergeCell ref="K112:L112"/>
    <mergeCell ref="T106:T107"/>
    <mergeCell ref="B108:S108"/>
    <mergeCell ref="A109:A110"/>
    <mergeCell ref="B109:G110"/>
    <mergeCell ref="H109:L110"/>
    <mergeCell ref="M109:S110"/>
    <mergeCell ref="T109:T110"/>
    <mergeCell ref="B105:C105"/>
    <mergeCell ref="D105:E105"/>
    <mergeCell ref="K105:L105"/>
    <mergeCell ref="A106:A107"/>
    <mergeCell ref="B106:S107"/>
    <mergeCell ref="T102:T103"/>
    <mergeCell ref="B104:C104"/>
    <mergeCell ref="D104:E104"/>
    <mergeCell ref="K104:L104"/>
    <mergeCell ref="A102:A103"/>
    <mergeCell ref="B102:G103"/>
    <mergeCell ref="H102:L103"/>
    <mergeCell ref="M102:S103"/>
    <mergeCell ref="A99:A100"/>
    <mergeCell ref="B99:S100"/>
    <mergeCell ref="T99:T100"/>
    <mergeCell ref="B101:S101"/>
    <mergeCell ref="B97:C97"/>
    <mergeCell ref="D97:E97"/>
    <mergeCell ref="K97:L97"/>
    <mergeCell ref="B98:C98"/>
    <mergeCell ref="D98:E98"/>
    <mergeCell ref="K98:L98"/>
    <mergeCell ref="T92:T93"/>
    <mergeCell ref="B94:S94"/>
    <mergeCell ref="A95:A96"/>
    <mergeCell ref="B95:G96"/>
    <mergeCell ref="H95:L96"/>
    <mergeCell ref="M95:S96"/>
    <mergeCell ref="T95:T96"/>
    <mergeCell ref="B91:C91"/>
    <mergeCell ref="D91:E91"/>
    <mergeCell ref="K91:L91"/>
    <mergeCell ref="A92:A93"/>
    <mergeCell ref="B92:S93"/>
    <mergeCell ref="T88:T89"/>
    <mergeCell ref="B90:C90"/>
    <mergeCell ref="D90:E90"/>
    <mergeCell ref="K90:L90"/>
    <mergeCell ref="B87:S87"/>
    <mergeCell ref="A88:A89"/>
    <mergeCell ref="B88:G89"/>
    <mergeCell ref="H88:L89"/>
    <mergeCell ref="M88:S89"/>
    <mergeCell ref="K84:L84"/>
    <mergeCell ref="A85:A86"/>
    <mergeCell ref="B85:S86"/>
    <mergeCell ref="T85:T86"/>
    <mergeCell ref="A81:A82"/>
    <mergeCell ref="B81:G82"/>
    <mergeCell ref="H81:L82"/>
    <mergeCell ref="M81:S82"/>
    <mergeCell ref="A78:A79"/>
    <mergeCell ref="B78:S79"/>
    <mergeCell ref="T78:T79"/>
    <mergeCell ref="B80:S80"/>
    <mergeCell ref="A1:T1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A22:A23"/>
    <mergeCell ref="B22:T23"/>
    <mergeCell ref="A24:A25"/>
    <mergeCell ref="B24:T25"/>
    <mergeCell ref="A26:A27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A30:A31"/>
    <mergeCell ref="B30:S31"/>
    <mergeCell ref="T30:T31"/>
    <mergeCell ref="B32:S32"/>
    <mergeCell ref="A33:A34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A37:A38"/>
    <mergeCell ref="B37:S38"/>
    <mergeCell ref="T37:T38"/>
    <mergeCell ref="B39:S39"/>
    <mergeCell ref="B40:G40"/>
    <mergeCell ref="H40:L40"/>
    <mergeCell ref="M40:S40"/>
    <mergeCell ref="B41:C41"/>
    <mergeCell ref="D41:E41"/>
    <mergeCell ref="K41:L41"/>
    <mergeCell ref="B42:C42"/>
    <mergeCell ref="D42:E42"/>
    <mergeCell ref="K42:L42"/>
    <mergeCell ref="A43:A44"/>
    <mergeCell ref="B43:S44"/>
    <mergeCell ref="T43:T44"/>
    <mergeCell ref="B45:S45"/>
    <mergeCell ref="A46:A47"/>
    <mergeCell ref="B46:G47"/>
    <mergeCell ref="H46:L47"/>
    <mergeCell ref="M46:S47"/>
    <mergeCell ref="T46:T47"/>
    <mergeCell ref="B48:C48"/>
    <mergeCell ref="D48:E48"/>
    <mergeCell ref="K48:L48"/>
    <mergeCell ref="B49:C49"/>
    <mergeCell ref="D49:E49"/>
    <mergeCell ref="K49:L49"/>
    <mergeCell ref="A50:A51"/>
    <mergeCell ref="B50:S51"/>
    <mergeCell ref="T50:T51"/>
    <mergeCell ref="B52:S52"/>
    <mergeCell ref="A53:A54"/>
    <mergeCell ref="B53:G54"/>
    <mergeCell ref="H53:L54"/>
    <mergeCell ref="M53:S54"/>
    <mergeCell ref="T53:T54"/>
    <mergeCell ref="B55:C55"/>
    <mergeCell ref="D55:E55"/>
    <mergeCell ref="K55:L55"/>
    <mergeCell ref="B56:C56"/>
    <mergeCell ref="D56:E56"/>
    <mergeCell ref="K56:L56"/>
    <mergeCell ref="A57:A58"/>
    <mergeCell ref="B57:S58"/>
    <mergeCell ref="T57:T58"/>
    <mergeCell ref="B59:S59"/>
    <mergeCell ref="A60:A61"/>
    <mergeCell ref="B60:G61"/>
    <mergeCell ref="H60:L61"/>
    <mergeCell ref="M60:S61"/>
    <mergeCell ref="T60:T61"/>
    <mergeCell ref="B62:C62"/>
    <mergeCell ref="D62:E62"/>
    <mergeCell ref="K62:L62"/>
    <mergeCell ref="B63:C63"/>
    <mergeCell ref="D63:E63"/>
    <mergeCell ref="K63:L63"/>
    <mergeCell ref="A64:A65"/>
    <mergeCell ref="B64:S65"/>
    <mergeCell ref="T64:T65"/>
    <mergeCell ref="B66:S66"/>
    <mergeCell ref="A67:A68"/>
    <mergeCell ref="B67:G68"/>
    <mergeCell ref="H67:L68"/>
    <mergeCell ref="M67:S68"/>
    <mergeCell ref="T67:T68"/>
    <mergeCell ref="B69:C69"/>
    <mergeCell ref="D69:E69"/>
    <mergeCell ref="K69:L69"/>
    <mergeCell ref="B70:C70"/>
    <mergeCell ref="D70:E70"/>
    <mergeCell ref="K70:L70"/>
    <mergeCell ref="A71:A72"/>
    <mergeCell ref="B71:S72"/>
    <mergeCell ref="T71:T72"/>
    <mergeCell ref="B73:S73"/>
    <mergeCell ref="A74:A75"/>
    <mergeCell ref="B74:G75"/>
    <mergeCell ref="H74:L75"/>
    <mergeCell ref="M74:S75"/>
    <mergeCell ref="T74:T75"/>
    <mergeCell ref="B76:C76"/>
    <mergeCell ref="D76:E76"/>
    <mergeCell ref="K76:L76"/>
    <mergeCell ref="R175:T175"/>
    <mergeCell ref="B77:C77"/>
    <mergeCell ref="D77:E77"/>
    <mergeCell ref="K77:L77"/>
    <mergeCell ref="T81:T82"/>
    <mergeCell ref="B83:C83"/>
    <mergeCell ref="D83:E83"/>
    <mergeCell ref="K83:L83"/>
    <mergeCell ref="B84:C84"/>
    <mergeCell ref="D84:E84"/>
    <mergeCell ref="A179:H179"/>
    <mergeCell ref="A175:B175"/>
    <mergeCell ref="C175:G175"/>
    <mergeCell ref="H175:O175"/>
    <mergeCell ref="B168:C168"/>
    <mergeCell ref="D168:E168"/>
    <mergeCell ref="A177:G177"/>
    <mergeCell ref="A178:H178"/>
    <mergeCell ref="A173:B173"/>
    <mergeCell ref="C173:G173"/>
    <mergeCell ref="H173:O173"/>
    <mergeCell ref="O169:R169"/>
    <mergeCell ref="B170:C170"/>
    <mergeCell ref="D170:E170"/>
    <mergeCell ref="K170:L170"/>
    <mergeCell ref="O170:R170"/>
    <mergeCell ref="B169:C169"/>
    <mergeCell ref="D169:E169"/>
    <mergeCell ref="K168:L168"/>
    <mergeCell ref="O168:R168"/>
    <mergeCell ref="R173:T173"/>
    <mergeCell ref="A174:B174"/>
    <mergeCell ref="C174:G174"/>
    <mergeCell ref="H174:O174"/>
    <mergeCell ref="R174:T174"/>
    <mergeCell ref="A171:B172"/>
    <mergeCell ref="C171:G172"/>
    <mergeCell ref="H171:O172"/>
  </mergeCells>
  <printOptions/>
  <pageMargins left="0.31496062992125984" right="0.1968503937007874" top="0.984251968503937" bottom="0.7874015748031497" header="0.2362204724409449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2012-06-18T05:44:25Z</cp:lastPrinted>
  <dcterms:created xsi:type="dcterms:W3CDTF">2009-10-23T03:44:58Z</dcterms:created>
  <dcterms:modified xsi:type="dcterms:W3CDTF">2012-06-18T05:48:07Z</dcterms:modified>
  <cp:category/>
  <cp:version/>
  <cp:contentType/>
  <cp:contentStatus/>
</cp:coreProperties>
</file>