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'Лист2'!$A$1:$N$38</definedName>
    <definedName name="_xlnm.Print_Area" localSheetId="2">'Лист3'!$A$1:$N$38</definedName>
  </definedNames>
  <calcPr fullCalcOnLoad="1"/>
</workbook>
</file>

<file path=xl/sharedStrings.xml><?xml version="1.0" encoding="utf-8"?>
<sst xmlns="http://schemas.openxmlformats.org/spreadsheetml/2006/main" count="219" uniqueCount="92">
  <si>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</si>
  <si>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</si>
  <si>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</si>
  <si>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</si>
  <si>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</si>
  <si>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</si>
  <si>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</si>
  <si>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</si>
  <si>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</si>
  <si>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</si>
  <si>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</si>
  <si>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</si>
  <si>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</si>
  <si>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</si>
  <si>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</si>
  <si>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</si>
  <si>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</si>
  <si>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</si>
  <si>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</si>
  <si>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</si>
  <si>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</si>
  <si>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</si>
  <si>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</si>
  <si>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</si>
  <si>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</si>
  <si>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</si>
  <si>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</si>
  <si>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</si>
  <si>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</si>
  <si>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</si>
  <si>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</si>
  <si>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</si>
  <si>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</si>
  <si>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</si>
  <si>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</si>
  <si>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</si>
  <si>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</si>
  <si>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</si>
  <si>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</si>
  <si>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</si>
  <si>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</si>
  <si>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</si>
  <si>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</si>
  <si>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</si>
  <si>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</si>
  <si>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</si>
  <si>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</si>
  <si>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</si>
  <si>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</si>
  <si>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</si>
  <si>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</si>
  <si>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</si>
  <si>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</si>
  <si>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</si>
  <si>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</si>
  <si>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</si>
  <si>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</si>
  <si>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</si>
  <si>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</si>
  <si>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</si>
  <si>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</si>
  <si>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</si>
  <si>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</si>
  <si>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</si>
  <si>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</si>
  <si>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</si>
  <si>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</si>
  <si>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</si>
  <si>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</si>
  <si>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</si>
  <si>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</si>
  <si>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Запрос на предоставление ценовой информации направлялся пяти потенциальным поставщикам, ценовые предложения получены от четырех потенциальных поставщиков.</t>
  </si>
  <si>
    <t xml:space="preserve">Коэффициент вариации </t>
  </si>
  <si>
    <t>Бананы свежие</t>
  </si>
  <si>
    <t>не предостав-лено</t>
  </si>
  <si>
    <t>Корнеплоды  цельные, здоровые, чистые, не треснувшие, без постороннего запаха и привкуса, содержание нитратов в норме, урожай 2017-2018г.,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</si>
  <si>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2017-2018г., .,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</si>
  <si>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2017-2018г.,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</si>
  <si>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2017-2018г.,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</si>
  <si>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2017-2018г., ГОСТ Р 51808-2013</t>
  </si>
  <si>
    <t>Плоды целые чистые, без признаков порчи,  без постороннего запаха и привкуса. Урожай 2017-2018 г., ГОСТ Р 54697-2011</t>
  </si>
  <si>
    <t>Плоды свежие  целые, чистые, здоровые, без признаков порчи, безтрещин, цвет светло-желтый. Урожай 2017-2018г., ГОСТ Р 53596-2009</t>
  </si>
  <si>
    <t xml:space="preserve"> плоды чистые  здоровые, без постороннего запаха,  без признаков порчи, Урожай 2017-2018г., ГОСТ Р 53596-2009</t>
  </si>
  <si>
    <t>плоды чистые, без признаков порчи  урожай 2017-2018г,  ГОСТ  21713-76</t>
  </si>
  <si>
    <t>плоды чистые,  без признаков порчи, урожай, 2018г., ГОСТ Р 51603-2000</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</si>
  <si>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2017-2018г., ГОСТ Р 55909-2013</t>
  </si>
  <si>
    <t>плоды свежие, целые, чистые, здоровые, без трещин, без постороннего запаха и привкуса, без признаков порчи. Урожай 2017-2018 г., ГОСТ Р 53596-2009</t>
  </si>
  <si>
    <t xml:space="preserve"> Плоды целые, здоровые, без повреждений, гнили, плесени, без постороннего запаха и вкуса, содержание нитратов в норме. Урожай 2018г.,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</si>
  <si>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2018г., ГОСТ Р 55906-2013</t>
  </si>
  <si>
    <t>"Поставка овощей, фруктов, овощных и фруктовых консервов для питания детей дошкольного возраста"</t>
  </si>
  <si>
    <t>УТВЕРЖДАЮ:                                                                                                                                                      Директор Лицея им. Г.Ф. Атякшева                                                                                             ________________ Е.Ю. Павлюк
        М.П.</t>
  </si>
  <si>
    <t>Горох консервированный</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</si>
</sst>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0"/>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7"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0" xfId="0" applyFont="1" applyBorder="1" applyAlignment="1">
      <alignment horizontal="justify" vertical="top" wrapText="1"/>
    </xf>
    <xf numFmtId="4" fontId="8" fillId="0" borderId="10" xfId="0" applyNumberFormat="1" applyFont="1" applyBorder="1" applyAlignment="1">
      <alignment horizontal="center" vertical="center" wrapText="1"/>
    </xf>
    <xf numFmtId="0" fontId="5" fillId="0" borderId="13" xfId="0" applyFont="1" applyFill="1" applyBorder="1" applyAlignment="1">
      <alignment horizontal="center" vertical="center" textRotation="90" wrapText="1"/>
    </xf>
    <xf numFmtId="0" fontId="5"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5" fillId="0" borderId="14" xfId="0" applyFont="1" applyBorder="1" applyAlignment="1">
      <alignment horizontal="center" vertical="center" wrapText="1"/>
    </xf>
    <xf numFmtId="0" fontId="6" fillId="0" borderId="18" xfId="0" applyFont="1" applyBorder="1" applyAlignment="1">
      <alignment/>
    </xf>
    <xf numFmtId="0" fontId="6" fillId="0" borderId="15" xfId="0" applyFont="1" applyBorder="1" applyAlignment="1">
      <alignment/>
    </xf>
    <xf numFmtId="0" fontId="2" fillId="0" borderId="0" xfId="0" applyFont="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1686877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tabSelected="1" view="pageBreakPreview" zoomScaleSheetLayoutView="100" zoomScalePageLayoutView="0" workbookViewId="0" topLeftCell="A1">
      <selection activeCell="A38" sqref="A1:N38"/>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6384" width="9.140625" style="1" customWidth="1"/>
  </cols>
  <sheetData>
    <row r="1" spans="9:14" ht="46.5" customHeight="1">
      <c r="I1" s="35" t="s">
        <v>90</v>
      </c>
      <c r="J1" s="35"/>
      <c r="K1" s="35"/>
      <c r="L1" s="35"/>
      <c r="M1" s="35"/>
      <c r="N1" s="35"/>
    </row>
    <row r="2" spans="1:14" ht="19.5" customHeight="1">
      <c r="A2" s="43" t="s">
        <v>11</v>
      </c>
      <c r="B2" s="43"/>
      <c r="C2" s="43"/>
      <c r="D2" s="43"/>
      <c r="E2" s="43"/>
      <c r="F2" s="43"/>
      <c r="G2" s="43"/>
      <c r="H2" s="43"/>
      <c r="I2" s="43"/>
      <c r="J2" s="43"/>
      <c r="K2" s="43"/>
      <c r="L2" s="43"/>
      <c r="M2" s="43"/>
      <c r="N2" s="43"/>
    </row>
    <row r="3" spans="1:14" ht="17.25" customHeight="1">
      <c r="A3" s="45" t="s">
        <v>89</v>
      </c>
      <c r="B3" s="45"/>
      <c r="C3" s="45"/>
      <c r="D3" s="45"/>
      <c r="E3" s="45"/>
      <c r="F3" s="45"/>
      <c r="G3" s="45"/>
      <c r="H3" s="45"/>
      <c r="I3" s="45"/>
      <c r="J3" s="45"/>
      <c r="K3" s="45"/>
      <c r="L3" s="45"/>
      <c r="M3" s="45"/>
      <c r="N3" s="45"/>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46" t="s">
        <v>10</v>
      </c>
      <c r="B6" s="46"/>
      <c r="C6" s="46"/>
      <c r="D6" s="46"/>
      <c r="E6" s="46"/>
      <c r="F6" s="46"/>
      <c r="G6" s="46"/>
      <c r="H6" s="46"/>
      <c r="I6" s="46"/>
      <c r="J6" s="46"/>
      <c r="K6" s="46"/>
      <c r="L6" s="46"/>
      <c r="M6" s="46"/>
      <c r="N6" s="46"/>
    </row>
    <row r="7" spans="1:14" ht="32.25" customHeight="1">
      <c r="A7" s="47" t="s">
        <v>9</v>
      </c>
      <c r="B7" s="47"/>
      <c r="C7" s="47"/>
      <c r="D7" s="47"/>
      <c r="E7" s="47"/>
      <c r="F7" s="47"/>
      <c r="G7" s="47"/>
      <c r="H7" s="47"/>
      <c r="I7" s="47"/>
      <c r="J7" s="47"/>
      <c r="K7" s="47"/>
      <c r="L7" s="47"/>
      <c r="M7" s="47"/>
      <c r="N7" s="47"/>
    </row>
    <row r="8" spans="1:14" s="4" customFormat="1" ht="15">
      <c r="A8" s="48" t="s">
        <v>71</v>
      </c>
      <c r="B8" s="48"/>
      <c r="C8" s="48"/>
      <c r="D8" s="48"/>
      <c r="E8" s="48"/>
      <c r="F8" s="48"/>
      <c r="G8" s="48"/>
      <c r="H8" s="48"/>
      <c r="I8" s="48"/>
      <c r="J8" s="48"/>
      <c r="K8" s="48"/>
      <c r="L8" s="48"/>
      <c r="M8" s="48"/>
      <c r="N8" s="48"/>
    </row>
    <row r="9" ht="6.75" customHeight="1"/>
    <row r="10" spans="1:14" ht="34.5" customHeight="1">
      <c r="A10" s="36" t="s">
        <v>4</v>
      </c>
      <c r="B10" s="36" t="s">
        <v>0</v>
      </c>
      <c r="C10" s="37" t="s">
        <v>5</v>
      </c>
      <c r="D10" s="36" t="s">
        <v>33</v>
      </c>
      <c r="E10" s="36" t="s">
        <v>1</v>
      </c>
      <c r="F10" s="44" t="s">
        <v>3</v>
      </c>
      <c r="G10" s="49" t="s">
        <v>2</v>
      </c>
      <c r="H10" s="50"/>
      <c r="I10" s="50"/>
      <c r="J10" s="50"/>
      <c r="K10" s="51"/>
      <c r="L10" s="41" t="s">
        <v>72</v>
      </c>
      <c r="M10" s="37" t="s">
        <v>29</v>
      </c>
      <c r="N10" s="36" t="s">
        <v>8</v>
      </c>
    </row>
    <row r="11" spans="1:14" ht="147.75" customHeight="1">
      <c r="A11" s="36"/>
      <c r="B11" s="36"/>
      <c r="C11" s="38"/>
      <c r="D11" s="36"/>
      <c r="E11" s="36"/>
      <c r="F11" s="44"/>
      <c r="G11" s="34" t="s">
        <v>68</v>
      </c>
      <c r="H11" s="34" t="s">
        <v>69</v>
      </c>
      <c r="I11" s="34" t="s">
        <v>70</v>
      </c>
      <c r="J11" s="34" t="s">
        <v>66</v>
      </c>
      <c r="K11" s="34" t="s">
        <v>67</v>
      </c>
      <c r="L11" s="42"/>
      <c r="M11" s="38"/>
      <c r="N11" s="36"/>
    </row>
    <row r="12" spans="1:14" ht="15">
      <c r="A12" s="5">
        <v>1</v>
      </c>
      <c r="B12" s="7">
        <v>2</v>
      </c>
      <c r="C12" s="5">
        <v>3</v>
      </c>
      <c r="D12" s="7">
        <v>4</v>
      </c>
      <c r="E12" s="5">
        <v>5</v>
      </c>
      <c r="F12" s="7">
        <v>6</v>
      </c>
      <c r="G12" s="5">
        <v>7</v>
      </c>
      <c r="H12" s="7">
        <v>8</v>
      </c>
      <c r="I12" s="5">
        <v>9</v>
      </c>
      <c r="J12" s="7">
        <v>10</v>
      </c>
      <c r="K12" s="5">
        <v>11</v>
      </c>
      <c r="L12" s="5">
        <v>12</v>
      </c>
      <c r="M12" s="5">
        <v>13</v>
      </c>
      <c r="N12" s="5">
        <v>14</v>
      </c>
    </row>
    <row r="13" spans="1:14" ht="51">
      <c r="A13" s="5">
        <v>1</v>
      </c>
      <c r="B13" s="9" t="s">
        <v>14</v>
      </c>
      <c r="C13" s="7" t="s">
        <v>15</v>
      </c>
      <c r="D13" s="8">
        <v>1800</v>
      </c>
      <c r="E13" s="28" t="s">
        <v>75</v>
      </c>
      <c r="F13" s="9">
        <v>4</v>
      </c>
      <c r="G13" s="10">
        <v>30</v>
      </c>
      <c r="H13" s="10">
        <v>22</v>
      </c>
      <c r="I13" s="10">
        <v>40</v>
      </c>
      <c r="J13" s="10">
        <v>40</v>
      </c>
      <c r="K13" s="33" t="s">
        <v>74</v>
      </c>
      <c r="L13" s="10">
        <f>STDEVA(G13:K13)/(SUM(G13:K13)/COUNTIF(G13:K13,"&gt;0"))</f>
        <v>0.5023361402448994</v>
      </c>
      <c r="M13" s="10">
        <v>33</v>
      </c>
      <c r="N13" s="10">
        <f>D13*M13</f>
        <v>59400</v>
      </c>
    </row>
    <row r="14" spans="1:14" ht="51">
      <c r="A14" s="5">
        <v>2</v>
      </c>
      <c r="B14" s="25" t="s">
        <v>16</v>
      </c>
      <c r="C14" s="5" t="s">
        <v>15</v>
      </c>
      <c r="D14" s="8">
        <v>500</v>
      </c>
      <c r="E14" s="29" t="s">
        <v>76</v>
      </c>
      <c r="F14" s="9">
        <v>4</v>
      </c>
      <c r="G14" s="10">
        <v>30</v>
      </c>
      <c r="H14" s="10">
        <v>25</v>
      </c>
      <c r="I14" s="10">
        <v>40</v>
      </c>
      <c r="J14" s="10">
        <v>36</v>
      </c>
      <c r="K14" s="33" t="s">
        <v>74</v>
      </c>
      <c r="L14" s="10">
        <f aca="true" t="shared" si="0" ref="L14:L30">STDEVA(G14:K14)/(SUM(G14:K14)/COUNTIF(G14:K14,"&gt;0"))</f>
        <v>0.48007924291990345</v>
      </c>
      <c r="M14" s="10">
        <v>32.75</v>
      </c>
      <c r="N14" s="10">
        <f aca="true" t="shared" si="1" ref="N14:N30">D14*M14</f>
        <v>16375</v>
      </c>
    </row>
    <row r="15" spans="1:14" ht="53.25" customHeight="1">
      <c r="A15" s="5">
        <v>3</v>
      </c>
      <c r="B15" s="20" t="s">
        <v>17</v>
      </c>
      <c r="C15" s="13" t="s">
        <v>15</v>
      </c>
      <c r="D15" s="8">
        <v>1700</v>
      </c>
      <c r="E15" s="30" t="s">
        <v>77</v>
      </c>
      <c r="F15" s="9">
        <v>4</v>
      </c>
      <c r="G15" s="10">
        <v>30</v>
      </c>
      <c r="H15" s="10">
        <v>20</v>
      </c>
      <c r="I15" s="10">
        <v>40</v>
      </c>
      <c r="J15" s="10">
        <v>40</v>
      </c>
      <c r="K15" s="33" t="s">
        <v>74</v>
      </c>
      <c r="L15" s="10">
        <f t="shared" si="0"/>
        <v>0.5148677086363542</v>
      </c>
      <c r="M15" s="10">
        <v>32.5</v>
      </c>
      <c r="N15" s="10">
        <f t="shared" si="1"/>
        <v>55250</v>
      </c>
    </row>
    <row r="16" spans="1:14" ht="63.75" customHeight="1">
      <c r="A16" s="5">
        <v>4</v>
      </c>
      <c r="B16" s="20" t="s">
        <v>18</v>
      </c>
      <c r="C16" s="10" t="s">
        <v>15</v>
      </c>
      <c r="D16" s="8">
        <v>900</v>
      </c>
      <c r="E16" s="30" t="s">
        <v>78</v>
      </c>
      <c r="F16" s="9">
        <v>4</v>
      </c>
      <c r="G16" s="10">
        <v>30</v>
      </c>
      <c r="H16" s="10">
        <v>22</v>
      </c>
      <c r="I16" s="10">
        <v>40</v>
      </c>
      <c r="J16" s="10">
        <v>40</v>
      </c>
      <c r="K16" s="33" t="s">
        <v>74</v>
      </c>
      <c r="L16" s="10">
        <f t="shared" si="0"/>
        <v>0.5023361402448994</v>
      </c>
      <c r="M16" s="10">
        <v>33</v>
      </c>
      <c r="N16" s="10">
        <f t="shared" si="1"/>
        <v>29700</v>
      </c>
    </row>
    <row r="17" spans="1:14" ht="64.5" customHeight="1">
      <c r="A17" s="5">
        <v>5</v>
      </c>
      <c r="B17" s="20" t="s">
        <v>19</v>
      </c>
      <c r="C17" s="10" t="s">
        <v>15</v>
      </c>
      <c r="D17" s="8">
        <v>4000</v>
      </c>
      <c r="E17" s="30" t="s">
        <v>79</v>
      </c>
      <c r="F17" s="9">
        <v>4</v>
      </c>
      <c r="G17" s="10">
        <v>30</v>
      </c>
      <c r="H17" s="10">
        <v>25</v>
      </c>
      <c r="I17" s="10">
        <v>35</v>
      </c>
      <c r="J17" s="10">
        <v>36</v>
      </c>
      <c r="K17" s="33" t="s">
        <v>74</v>
      </c>
      <c r="L17" s="10">
        <f t="shared" si="0"/>
        <v>0.46840191367423567</v>
      </c>
      <c r="M17" s="10">
        <v>31.5</v>
      </c>
      <c r="N17" s="10">
        <f t="shared" si="1"/>
        <v>126000</v>
      </c>
    </row>
    <row r="18" spans="1:14" ht="38.25">
      <c r="A18" s="5">
        <v>6</v>
      </c>
      <c r="B18" s="20" t="s">
        <v>20</v>
      </c>
      <c r="C18" s="10" t="s">
        <v>15</v>
      </c>
      <c r="D18" s="8">
        <v>1100</v>
      </c>
      <c r="E18" s="30" t="s">
        <v>80</v>
      </c>
      <c r="F18" s="9">
        <v>4</v>
      </c>
      <c r="G18" s="10">
        <v>120</v>
      </c>
      <c r="H18" s="16">
        <v>90</v>
      </c>
      <c r="I18" s="17">
        <v>130</v>
      </c>
      <c r="J18" s="16">
        <v>130</v>
      </c>
      <c r="K18" s="33" t="s">
        <v>74</v>
      </c>
      <c r="L18" s="10">
        <f t="shared" si="0"/>
        <v>0.4684717938560982</v>
      </c>
      <c r="M18" s="10">
        <v>117.5</v>
      </c>
      <c r="N18" s="10">
        <f t="shared" si="1"/>
        <v>129250</v>
      </c>
    </row>
    <row r="19" spans="1:14" ht="39.75" customHeight="1">
      <c r="A19" s="5">
        <v>7</v>
      </c>
      <c r="B19" s="20" t="s">
        <v>21</v>
      </c>
      <c r="C19" s="10" t="s">
        <v>15</v>
      </c>
      <c r="D19" s="8">
        <v>500</v>
      </c>
      <c r="E19" s="30" t="s">
        <v>81</v>
      </c>
      <c r="F19" s="9">
        <v>4</v>
      </c>
      <c r="G19" s="10">
        <v>130</v>
      </c>
      <c r="H19" s="16">
        <v>100</v>
      </c>
      <c r="I19" s="17">
        <v>150</v>
      </c>
      <c r="J19" s="16">
        <v>128</v>
      </c>
      <c r="K19" s="33" t="s">
        <v>74</v>
      </c>
      <c r="L19" s="10">
        <f t="shared" si="0"/>
        <v>0.4686726355443409</v>
      </c>
      <c r="M19" s="10">
        <v>127</v>
      </c>
      <c r="N19" s="10">
        <f t="shared" si="1"/>
        <v>63500</v>
      </c>
    </row>
    <row r="20" spans="1:14" ht="39" customHeight="1">
      <c r="A20" s="5">
        <v>8</v>
      </c>
      <c r="B20" s="20" t="s">
        <v>22</v>
      </c>
      <c r="C20" s="10" t="s">
        <v>15</v>
      </c>
      <c r="D20" s="8">
        <v>500</v>
      </c>
      <c r="E20" s="30" t="s">
        <v>82</v>
      </c>
      <c r="F20" s="9">
        <v>4</v>
      </c>
      <c r="G20" s="10">
        <v>150</v>
      </c>
      <c r="H20" s="16">
        <v>110</v>
      </c>
      <c r="I20" s="17">
        <v>170</v>
      </c>
      <c r="J20" s="16">
        <v>160</v>
      </c>
      <c r="K20" s="33" t="s">
        <v>74</v>
      </c>
      <c r="L20" s="10">
        <f t="shared" si="0"/>
        <v>0.4731212561998075</v>
      </c>
      <c r="M20" s="10">
        <v>147.5</v>
      </c>
      <c r="N20" s="10">
        <f t="shared" si="1"/>
        <v>73750</v>
      </c>
    </row>
    <row r="21" spans="1:14" ht="39.75" customHeight="1">
      <c r="A21" s="5">
        <v>9</v>
      </c>
      <c r="B21" s="20" t="s">
        <v>23</v>
      </c>
      <c r="C21" s="10" t="s">
        <v>15</v>
      </c>
      <c r="D21" s="8">
        <v>500</v>
      </c>
      <c r="E21" s="30" t="s">
        <v>83</v>
      </c>
      <c r="F21" s="9">
        <v>4</v>
      </c>
      <c r="G21" s="10">
        <v>160</v>
      </c>
      <c r="H21" s="16">
        <v>130</v>
      </c>
      <c r="I21" s="17">
        <v>165</v>
      </c>
      <c r="J21" s="16">
        <v>190</v>
      </c>
      <c r="K21" s="33" t="s">
        <v>74</v>
      </c>
      <c r="L21" s="10">
        <f t="shared" si="0"/>
        <v>0.4663549397958629</v>
      </c>
      <c r="M21" s="10">
        <v>161.25</v>
      </c>
      <c r="N21" s="10">
        <f t="shared" si="1"/>
        <v>80625</v>
      </c>
    </row>
    <row r="22" spans="1:14" ht="41.25" customHeight="1">
      <c r="A22" s="5">
        <v>10</v>
      </c>
      <c r="B22" s="20" t="s">
        <v>73</v>
      </c>
      <c r="C22" s="10" t="s">
        <v>15</v>
      </c>
      <c r="D22" s="8">
        <v>300</v>
      </c>
      <c r="E22" s="30" t="s">
        <v>84</v>
      </c>
      <c r="F22" s="9">
        <v>4</v>
      </c>
      <c r="G22" s="10">
        <v>105</v>
      </c>
      <c r="H22" s="16">
        <v>100</v>
      </c>
      <c r="I22" s="17">
        <v>115</v>
      </c>
      <c r="J22" s="16">
        <v>118</v>
      </c>
      <c r="K22" s="33" t="s">
        <v>74</v>
      </c>
      <c r="L22" s="10">
        <f t="shared" si="0"/>
        <v>0.452151643147048</v>
      </c>
      <c r="M22" s="10">
        <v>109.5</v>
      </c>
      <c r="N22" s="10">
        <f t="shared" si="1"/>
        <v>32850</v>
      </c>
    </row>
    <row r="23" spans="1:14" ht="79.5" customHeight="1">
      <c r="A23" s="5">
        <v>11</v>
      </c>
      <c r="B23" s="20" t="s">
        <v>32</v>
      </c>
      <c r="C23" s="10" t="s">
        <v>28</v>
      </c>
      <c r="D23" s="8">
        <v>400</v>
      </c>
      <c r="E23" s="30" t="s">
        <v>47</v>
      </c>
      <c r="F23" s="9">
        <v>4</v>
      </c>
      <c r="G23" s="10">
        <v>85</v>
      </c>
      <c r="H23" s="16">
        <v>80</v>
      </c>
      <c r="I23" s="17">
        <v>106.67</v>
      </c>
      <c r="J23" s="16">
        <v>100</v>
      </c>
      <c r="K23" s="33" t="s">
        <v>74</v>
      </c>
      <c r="L23" s="10">
        <f t="shared" si="0"/>
        <v>0.4621428132668983</v>
      </c>
      <c r="M23" s="10">
        <v>92.92</v>
      </c>
      <c r="N23" s="10">
        <f t="shared" si="1"/>
        <v>37168</v>
      </c>
    </row>
    <row r="24" spans="1:14" ht="53.25" customHeight="1">
      <c r="A24" s="5">
        <v>12</v>
      </c>
      <c r="B24" s="20" t="s">
        <v>91</v>
      </c>
      <c r="C24" s="10" t="s">
        <v>28</v>
      </c>
      <c r="D24" s="8">
        <v>700</v>
      </c>
      <c r="E24" s="30" t="s">
        <v>56</v>
      </c>
      <c r="F24" s="9">
        <v>4</v>
      </c>
      <c r="G24" s="16">
        <v>45</v>
      </c>
      <c r="H24" s="16">
        <v>88</v>
      </c>
      <c r="I24" s="17">
        <v>50</v>
      </c>
      <c r="J24" s="16">
        <v>45</v>
      </c>
      <c r="K24" s="33" t="s">
        <v>74</v>
      </c>
      <c r="L24" s="10">
        <f t="shared" si="0"/>
        <v>0.5476101580462553</v>
      </c>
      <c r="M24" s="10">
        <v>57</v>
      </c>
      <c r="N24" s="10">
        <f t="shared" si="1"/>
        <v>39900</v>
      </c>
    </row>
    <row r="25" spans="1:14" ht="54" customHeight="1">
      <c r="A25" s="5">
        <v>13</v>
      </c>
      <c r="B25" s="20" t="s">
        <v>30</v>
      </c>
      <c r="C25" s="10" t="s">
        <v>15</v>
      </c>
      <c r="D25" s="8">
        <v>80</v>
      </c>
      <c r="E25" s="30" t="s">
        <v>85</v>
      </c>
      <c r="F25" s="9">
        <v>4</v>
      </c>
      <c r="G25" s="10">
        <v>150</v>
      </c>
      <c r="H25" s="16">
        <v>160</v>
      </c>
      <c r="I25" s="17">
        <v>180</v>
      </c>
      <c r="J25" s="16">
        <v>200</v>
      </c>
      <c r="K25" s="33" t="s">
        <v>74</v>
      </c>
      <c r="L25" s="10">
        <f t="shared" si="0"/>
        <v>0.4608604501878676</v>
      </c>
      <c r="M25" s="10">
        <v>172.5</v>
      </c>
      <c r="N25" s="10">
        <f t="shared" si="1"/>
        <v>13800</v>
      </c>
    </row>
    <row r="26" spans="1:14" ht="66.75" customHeight="1">
      <c r="A26" s="5">
        <v>14</v>
      </c>
      <c r="B26" s="20" t="s">
        <v>25</v>
      </c>
      <c r="C26" s="10" t="s">
        <v>15</v>
      </c>
      <c r="D26" s="8">
        <v>150</v>
      </c>
      <c r="E26" s="30" t="s">
        <v>57</v>
      </c>
      <c r="F26" s="9">
        <v>3</v>
      </c>
      <c r="G26" s="10" t="s">
        <v>74</v>
      </c>
      <c r="H26" s="16">
        <v>120</v>
      </c>
      <c r="I26" s="10">
        <v>330</v>
      </c>
      <c r="J26" s="16">
        <v>255.81</v>
      </c>
      <c r="K26" s="33" t="s">
        <v>74</v>
      </c>
      <c r="L26" s="10">
        <f t="shared" si="0"/>
        <v>0.6343880424761003</v>
      </c>
      <c r="M26" s="10">
        <v>235.27</v>
      </c>
      <c r="N26" s="10">
        <f t="shared" si="1"/>
        <v>35290.5</v>
      </c>
    </row>
    <row r="27" spans="1:14" ht="40.5" customHeight="1">
      <c r="A27" s="5">
        <v>15</v>
      </c>
      <c r="B27" s="25" t="s">
        <v>26</v>
      </c>
      <c r="C27" s="13" t="s">
        <v>15</v>
      </c>
      <c r="D27" s="8">
        <v>30</v>
      </c>
      <c r="E27" s="30" t="s">
        <v>86</v>
      </c>
      <c r="F27" s="9">
        <v>4</v>
      </c>
      <c r="G27" s="10">
        <v>200</v>
      </c>
      <c r="H27" s="16">
        <v>125</v>
      </c>
      <c r="I27" s="10">
        <v>210</v>
      </c>
      <c r="J27" s="16">
        <v>190</v>
      </c>
      <c r="K27" s="33" t="s">
        <v>74</v>
      </c>
      <c r="L27" s="10">
        <f t="shared" si="0"/>
        <v>0.4833493922189029</v>
      </c>
      <c r="M27" s="10">
        <v>181.25</v>
      </c>
      <c r="N27" s="10">
        <f t="shared" si="1"/>
        <v>5437.5</v>
      </c>
    </row>
    <row r="28" spans="1:14" ht="39" customHeight="1">
      <c r="A28" s="5">
        <v>16</v>
      </c>
      <c r="B28" s="20" t="s">
        <v>27</v>
      </c>
      <c r="C28" s="10" t="s">
        <v>28</v>
      </c>
      <c r="D28" s="8">
        <v>400</v>
      </c>
      <c r="E28" s="31" t="s">
        <v>37</v>
      </c>
      <c r="F28" s="9">
        <v>4</v>
      </c>
      <c r="G28" s="16">
        <v>45</v>
      </c>
      <c r="H28" s="16">
        <v>90</v>
      </c>
      <c r="I28" s="17">
        <v>50</v>
      </c>
      <c r="J28" s="16">
        <v>45</v>
      </c>
      <c r="K28" s="33" t="s">
        <v>74</v>
      </c>
      <c r="L28" s="10">
        <f t="shared" si="0"/>
        <v>0.5547526228777941</v>
      </c>
      <c r="M28" s="10">
        <v>57.5</v>
      </c>
      <c r="N28" s="10">
        <f t="shared" si="1"/>
        <v>23000</v>
      </c>
    </row>
    <row r="29" spans="1:14" ht="42" customHeight="1">
      <c r="A29" s="5">
        <v>17</v>
      </c>
      <c r="B29" s="20" t="s">
        <v>44</v>
      </c>
      <c r="C29" s="10" t="s">
        <v>15</v>
      </c>
      <c r="D29" s="8">
        <v>120</v>
      </c>
      <c r="E29" s="32" t="s">
        <v>87</v>
      </c>
      <c r="F29" s="9">
        <v>3</v>
      </c>
      <c r="G29" s="10">
        <v>250</v>
      </c>
      <c r="H29" s="10">
        <v>200</v>
      </c>
      <c r="I29" s="19">
        <v>280</v>
      </c>
      <c r="J29" s="10" t="s">
        <v>74</v>
      </c>
      <c r="K29" s="33" t="s">
        <v>74</v>
      </c>
      <c r="L29" s="10">
        <f t="shared" si="0"/>
        <v>0.5601718096894927</v>
      </c>
      <c r="M29" s="10">
        <v>243.33</v>
      </c>
      <c r="N29" s="10">
        <f t="shared" si="1"/>
        <v>29199.600000000002</v>
      </c>
    </row>
    <row r="30" spans="1:14" ht="57" customHeight="1">
      <c r="A30" s="5">
        <v>18</v>
      </c>
      <c r="B30" s="20" t="s">
        <v>45</v>
      </c>
      <c r="C30" s="10" t="s">
        <v>15</v>
      </c>
      <c r="D30" s="8">
        <v>120</v>
      </c>
      <c r="E30" s="32" t="s">
        <v>88</v>
      </c>
      <c r="F30" s="9">
        <v>3</v>
      </c>
      <c r="G30" s="10">
        <v>250</v>
      </c>
      <c r="H30" s="10">
        <v>180</v>
      </c>
      <c r="I30" s="19">
        <v>280</v>
      </c>
      <c r="J30" s="10" t="s">
        <v>74</v>
      </c>
      <c r="K30" s="33" t="s">
        <v>74</v>
      </c>
      <c r="L30" s="10">
        <f t="shared" si="0"/>
        <v>0.5687769691424397</v>
      </c>
      <c r="M30" s="10">
        <v>236.67</v>
      </c>
      <c r="N30" s="10">
        <f t="shared" si="1"/>
        <v>28400.399999999998</v>
      </c>
    </row>
    <row r="31" spans="1:14" ht="14.25">
      <c r="A31" s="39" t="s">
        <v>12</v>
      </c>
      <c r="B31" s="40"/>
      <c r="C31" s="40"/>
      <c r="D31" s="40"/>
      <c r="E31" s="40"/>
      <c r="F31" s="40"/>
      <c r="G31" s="40"/>
      <c r="H31" s="40"/>
      <c r="I31" s="40"/>
      <c r="J31" s="40"/>
      <c r="K31" s="40"/>
      <c r="L31" s="40"/>
      <c r="M31" s="40"/>
      <c r="N31" s="18">
        <f>SUM(N13:N30)</f>
        <v>878896</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5" t="s">
        <v>7</v>
      </c>
      <c r="B37" s="35"/>
      <c r="C37" s="35"/>
      <c r="D37" s="35"/>
      <c r="E37" s="35"/>
      <c r="F37" s="35"/>
      <c r="G37" s="35"/>
      <c r="H37" s="35"/>
      <c r="I37" s="35"/>
      <c r="J37" s="35"/>
      <c r="K37" s="35"/>
      <c r="L37" s="35"/>
      <c r="M37" s="35"/>
      <c r="N37" s="35"/>
    </row>
    <row r="38" spans="1:14" ht="14.25">
      <c r="A38" s="26" t="s">
        <v>13</v>
      </c>
      <c r="B38" s="27"/>
      <c r="C38" s="27"/>
      <c r="D38" s="27"/>
      <c r="E38" s="27"/>
      <c r="F38" s="27"/>
      <c r="G38" s="27"/>
      <c r="H38" s="27"/>
      <c r="I38" s="27"/>
      <c r="J38" s="27"/>
      <c r="K38" s="27"/>
      <c r="L38" s="27"/>
      <c r="M38" s="27"/>
      <c r="N38" s="27"/>
    </row>
  </sheetData>
  <sheetProtection/>
  <mergeCells count="18">
    <mergeCell ref="I1:N1"/>
    <mergeCell ref="A2:N2"/>
    <mergeCell ref="F10:F11"/>
    <mergeCell ref="A3:N3"/>
    <mergeCell ref="A6:N6"/>
    <mergeCell ref="A7:N7"/>
    <mergeCell ref="A8:N8"/>
    <mergeCell ref="G10:K10"/>
    <mergeCell ref="A37:N37"/>
    <mergeCell ref="A10:A11"/>
    <mergeCell ref="B10:B11"/>
    <mergeCell ref="C10:C11"/>
    <mergeCell ref="D10:D11"/>
    <mergeCell ref="M10:M11"/>
    <mergeCell ref="A31:M31"/>
    <mergeCell ref="N10:N11"/>
    <mergeCell ref="E10:E11"/>
    <mergeCell ref="L10:L11"/>
  </mergeCells>
  <printOptions/>
  <pageMargins left="0.1968503937007874" right="0.1968503937007874" top="0.1968503937007874" bottom="0.3937007874015748" header="0.1968503937007874" footer="0.11811023622047245"/>
  <pageSetup fitToHeight="0" fitToWidth="1"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2" t="s">
        <v>35</v>
      </c>
      <c r="M1" s="52"/>
      <c r="N1" s="52"/>
    </row>
    <row r="2" spans="1:14" ht="19.5" customHeight="1">
      <c r="A2" s="43" t="s">
        <v>11</v>
      </c>
      <c r="B2" s="43"/>
      <c r="C2" s="43"/>
      <c r="D2" s="43"/>
      <c r="E2" s="43"/>
      <c r="F2" s="43"/>
      <c r="G2" s="43"/>
      <c r="H2" s="43"/>
      <c r="I2" s="43"/>
      <c r="J2" s="43"/>
      <c r="K2" s="43"/>
      <c r="L2" s="43"/>
      <c r="M2" s="43"/>
      <c r="N2" s="43"/>
    </row>
    <row r="3" spans="1:14" ht="17.25" customHeight="1">
      <c r="A3" s="45" t="s">
        <v>31</v>
      </c>
      <c r="B3" s="45"/>
      <c r="C3" s="45"/>
      <c r="D3" s="45"/>
      <c r="E3" s="45"/>
      <c r="F3" s="45"/>
      <c r="G3" s="45"/>
      <c r="H3" s="45"/>
      <c r="I3" s="45"/>
      <c r="J3" s="45"/>
      <c r="K3" s="45"/>
      <c r="L3" s="45"/>
      <c r="M3" s="45"/>
      <c r="N3" s="45"/>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6" t="s">
        <v>10</v>
      </c>
      <c r="B6" s="46"/>
      <c r="C6" s="46"/>
      <c r="D6" s="46"/>
      <c r="E6" s="46"/>
      <c r="F6" s="46"/>
      <c r="G6" s="46"/>
      <c r="H6" s="46"/>
      <c r="I6" s="46"/>
      <c r="J6" s="46"/>
      <c r="K6" s="46"/>
      <c r="L6" s="46"/>
      <c r="M6" s="46"/>
      <c r="N6" s="46"/>
    </row>
    <row r="7" spans="1:14" ht="32.25" customHeight="1">
      <c r="A7" s="47" t="s">
        <v>9</v>
      </c>
      <c r="B7" s="47"/>
      <c r="C7" s="47"/>
      <c r="D7" s="47"/>
      <c r="E7" s="47"/>
      <c r="F7" s="47"/>
      <c r="G7" s="47"/>
      <c r="H7" s="47"/>
      <c r="I7" s="47"/>
      <c r="J7" s="47"/>
      <c r="K7" s="47"/>
      <c r="L7" s="47"/>
      <c r="M7" s="47"/>
      <c r="N7" s="47"/>
    </row>
    <row r="8" spans="1:14" s="4" customFormat="1" ht="15">
      <c r="A8" s="48" t="s">
        <v>36</v>
      </c>
      <c r="B8" s="48"/>
      <c r="C8" s="48"/>
      <c r="D8" s="48"/>
      <c r="E8" s="48"/>
      <c r="F8" s="48"/>
      <c r="G8" s="48"/>
      <c r="H8" s="48"/>
      <c r="I8" s="48"/>
      <c r="J8" s="48"/>
      <c r="K8" s="48"/>
      <c r="L8" s="48"/>
      <c r="M8" s="48"/>
      <c r="N8" s="48"/>
    </row>
    <row r="9" ht="6.75" customHeight="1"/>
    <row r="10" spans="1:14" ht="27" customHeight="1">
      <c r="A10" s="44" t="s">
        <v>4</v>
      </c>
      <c r="B10" s="44" t="s">
        <v>0</v>
      </c>
      <c r="C10" s="53" t="s">
        <v>5</v>
      </c>
      <c r="D10" s="44" t="s">
        <v>33</v>
      </c>
      <c r="E10" s="44" t="s">
        <v>1</v>
      </c>
      <c r="F10" s="44" t="s">
        <v>3</v>
      </c>
      <c r="G10" s="55" t="s">
        <v>2</v>
      </c>
      <c r="H10" s="56"/>
      <c r="I10" s="56"/>
      <c r="J10" s="56"/>
      <c r="K10" s="56"/>
      <c r="L10" s="57"/>
      <c r="M10" s="53" t="s">
        <v>29</v>
      </c>
      <c r="N10" s="44" t="s">
        <v>8</v>
      </c>
    </row>
    <row r="11" spans="1:14" ht="113.25" customHeight="1">
      <c r="A11" s="44"/>
      <c r="B11" s="44"/>
      <c r="C11" s="54"/>
      <c r="D11" s="44"/>
      <c r="E11" s="44"/>
      <c r="F11" s="44"/>
      <c r="G11" s="6" t="s">
        <v>48</v>
      </c>
      <c r="H11" s="6" t="s">
        <v>49</v>
      </c>
      <c r="I11" s="6" t="s">
        <v>50</v>
      </c>
      <c r="J11" s="6" t="s">
        <v>51</v>
      </c>
      <c r="K11" s="6" t="s">
        <v>52</v>
      </c>
      <c r="L11" s="6" t="s">
        <v>53</v>
      </c>
      <c r="M11" s="54"/>
      <c r="N11" s="44"/>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39" t="s">
        <v>12</v>
      </c>
      <c r="B31" s="40"/>
      <c r="C31" s="40"/>
      <c r="D31" s="40"/>
      <c r="E31" s="40"/>
      <c r="F31" s="40"/>
      <c r="G31" s="40"/>
      <c r="H31" s="40"/>
      <c r="I31" s="40"/>
      <c r="J31" s="40"/>
      <c r="K31" s="40"/>
      <c r="L31" s="40"/>
      <c r="M31" s="40"/>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5" t="s">
        <v>7</v>
      </c>
      <c r="B37" s="35"/>
      <c r="C37" s="35"/>
      <c r="D37" s="35"/>
      <c r="E37" s="35"/>
      <c r="F37" s="35"/>
      <c r="G37" s="35"/>
      <c r="H37" s="35"/>
      <c r="I37" s="35"/>
      <c r="J37" s="35"/>
      <c r="K37" s="35"/>
      <c r="L37" s="35"/>
      <c r="M37" s="35"/>
      <c r="N37" s="35"/>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2018-01-31T04:29:04Z</cp:lastPrinted>
  <dcterms:created xsi:type="dcterms:W3CDTF">1996-10-08T23:32:33Z</dcterms:created>
  <dcterms:modified xsi:type="dcterms:W3CDTF">2018-01-31T04:34:38Z</dcterms:modified>
  <cp:category/>
  <cp:version/>
  <cp:contentType/>
  <cp:contentStatus/>
</cp:coreProperties>
</file>