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сводная" sheetId="1" r:id="rId1"/>
    <sheet name="лицей" sheetId="2" r:id="rId2"/>
    <sheet name="2 школа" sheetId="3" r:id="rId3"/>
    <sheet name="гимназия" sheetId="4" r:id="rId4"/>
    <sheet name="5 школа" sheetId="5" r:id="rId5"/>
    <sheet name="6 школа" sheetId="6" r:id="rId6"/>
  </sheets>
  <definedNames>
    <definedName name="_xlnm.Print_Area" localSheetId="0">'сводная'!$A$1:$J$24</definedName>
  </definedNames>
  <calcPr fullCalcOnLoad="1"/>
</workbook>
</file>

<file path=xl/sharedStrings.xml><?xml version="1.0" encoding="utf-8"?>
<sst xmlns="http://schemas.openxmlformats.org/spreadsheetml/2006/main" count="258" uniqueCount="45">
  <si>
    <t>№ п.п (вида товара)</t>
  </si>
  <si>
    <t>Единичные цены (тарифы)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</si>
  <si>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</si>
  <si>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</si>
  <si>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</si>
  <si>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</si>
  <si>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ВСЕГО: Начальная (максимальная) цена гражданско-правового договора</t>
  </si>
  <si>
    <t>Приложение 2 к извещению об осуществлении закупки</t>
  </si>
  <si>
    <t>Килограмм</t>
  </si>
  <si>
    <t>ОБОСНОВАНИЕ НАЧАЛЬНОЙ (МАКСИМАЛЬНЙ) ЦЕНЫ КОНТРАКТА</t>
  </si>
  <si>
    <t>Метод определения цены: метод сопоставимых рыночных цен (анализ рынка)</t>
  </si>
  <si>
    <t>Муниципальное бюджетное общеобразовательное учреждение "Средняя общеобразовательная школа № 5"</t>
  </si>
  <si>
    <t>Директор ________________ Балуева Л.Н.</t>
  </si>
  <si>
    <t>Количество</t>
  </si>
  <si>
    <t>Единица измерения</t>
  </si>
  <si>
    <t>Крупа пшеничная.</t>
  </si>
  <si>
    <t>Крупа манная.</t>
  </si>
  <si>
    <t>Крупа гречневая.</t>
  </si>
  <si>
    <t>Пшено.</t>
  </si>
  <si>
    <t>Крупа ячневая.</t>
  </si>
  <si>
    <t>Крупа перловая.</t>
  </si>
  <si>
    <t>Крупа кукурузная.</t>
  </si>
  <si>
    <t>Хлопья овсяные.</t>
  </si>
  <si>
    <t>Вид крупы: Полтавская. Номер крупы: Крупная № 1.</t>
  </si>
  <si>
    <t>Марка крупы: М.</t>
  </si>
  <si>
    <t>Вид крупы: Ядрица (непропаренная). Сорт: Не ниже высшего.</t>
  </si>
  <si>
    <t>Сорт: Высший.</t>
  </si>
  <si>
    <t>Номер крупы: 2.</t>
  </si>
  <si>
    <t>Номер крупы: 1.</t>
  </si>
  <si>
    <t>Вид: Шлифованная. Номер крупы: 4.</t>
  </si>
  <si>
    <t>Вид: Геркулес.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</si>
  <si>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(крупы)</t>
  </si>
  <si>
    <t>Коммерческое предложение вх. № 17-01-Вх-42 от 04.04.2023 г.</t>
  </si>
  <si>
    <t>Коммерческое предложение вх. № 17-01-Вх-43 от 04.04.2023 г.</t>
  </si>
  <si>
    <t>Коммерческое предложение вх. № 17-01-Вх-44 от 04.04.2023 г.</t>
  </si>
  <si>
    <t>Дата составления сводной таблицы 11.04.2023 г.</t>
  </si>
  <si>
    <t>Муниципальное бюджетное общеобразовательное учреждение "Лицей им. Г.Ф.Атякшева"</t>
  </si>
  <si>
    <t>Директор ________________ Платонова С.Ю.</t>
  </si>
  <si>
    <t>Муниципальное бюджетное общеобразовательное учреждение "Средняя общеобразовательная школа № 2"</t>
  </si>
  <si>
    <t>Директор ________________ Ефремова И.А.</t>
  </si>
  <si>
    <t>Муниципальное бюджетное общеобразовательное учреждение "Средняя общеобразовательная школа № 6"</t>
  </si>
  <si>
    <t>Директор ________________ Леонова Н.Н.</t>
  </si>
  <si>
    <t>Муниципальное бюджетное общеобразовательное учреждение "Гимназия"</t>
  </si>
  <si>
    <t>Директор ________________ Погребняк В.В.</t>
  </si>
  <si>
    <t>Ответственный заказчик Муниципальное бюджетное общеобразовательное учреждение "Средняя общеобразовательная школа № 5"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</si>
</sst>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top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41" fillId="33" borderId="10" xfId="0" applyFont="1" applyFill="1" applyBorder="1" applyAlignment="1">
      <alignment horizontal="center" vertical="top"/>
    </xf>
    <xf numFmtId="0" fontId="42" fillId="33" borderId="11" xfId="0" applyFont="1" applyFill="1" applyBorder="1" applyAlignment="1">
      <alignment horizontal="center" vertical="center"/>
    </xf>
    <xf numFmtId="2" fontId="42" fillId="33" borderId="11" xfId="0" applyNumberFormat="1" applyFont="1" applyFill="1" applyBorder="1" applyAlignment="1">
      <alignment horizontal="center" vertical="center"/>
    </xf>
    <xf numFmtId="43" fontId="41" fillId="33" borderId="10" xfId="58" applyFont="1" applyFill="1" applyBorder="1" applyAlignment="1">
      <alignment horizontal="center" vertical="center"/>
    </xf>
    <xf numFmtId="43" fontId="43" fillId="33" borderId="10" xfId="58" applyNumberFormat="1" applyFont="1" applyFill="1" applyBorder="1" applyAlignment="1">
      <alignment horizontal="center"/>
    </xf>
    <xf numFmtId="43" fontId="40" fillId="33" borderId="0" xfId="0" applyNumberFormat="1" applyFont="1" applyFill="1" applyAlignment="1">
      <alignment/>
    </xf>
    <xf numFmtId="0" fontId="40" fillId="33" borderId="0" xfId="0" applyFont="1" applyFill="1" applyBorder="1" applyAlignment="1">
      <alignment horizontal="left"/>
    </xf>
    <xf numFmtId="0" fontId="40" fillId="33" borderId="0" xfId="0" applyFont="1" applyFill="1" applyBorder="1" applyAlignment="1">
      <alignment horizontal="left" wrapText="1"/>
    </xf>
    <xf numFmtId="164" fontId="40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40" fillId="33" borderId="0" xfId="0" applyFont="1" applyFill="1" applyAlignment="1">
      <alignment wrapText="1"/>
    </xf>
    <xf numFmtId="0" fontId="40" fillId="0" borderId="10" xfId="0" applyFont="1" applyBorder="1" applyAlignment="1">
      <alignment horizontal="center" vertical="top" wrapText="1"/>
    </xf>
    <xf numFmtId="0" fontId="43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40" fillId="33" borderId="14" xfId="0" applyFont="1" applyFill="1" applyBorder="1" applyAlignment="1">
      <alignment horizontal="left" vertical="top" wrapText="1"/>
    </xf>
    <xf numFmtId="0" fontId="40" fillId="33" borderId="10" xfId="0" applyFont="1" applyFill="1" applyBorder="1" applyAlignment="1">
      <alignment horizontal="left" vertical="top" wrapText="1"/>
    </xf>
    <xf numFmtId="0" fontId="40" fillId="33" borderId="10" xfId="0" applyFont="1" applyFill="1" applyBorder="1" applyAlignment="1">
      <alignment horizontal="center" vertical="top" wrapText="1"/>
    </xf>
    <xf numFmtId="43" fontId="40" fillId="33" borderId="15" xfId="58" applyFont="1" applyFill="1" applyBorder="1" applyAlignment="1">
      <alignment horizontal="center" vertical="center" wrapText="1"/>
    </xf>
    <xf numFmtId="43" fontId="41" fillId="33" borderId="11" xfId="58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5" fillId="33" borderId="16" xfId="0" applyFont="1" applyFill="1" applyBorder="1" applyAlignment="1">
      <alignment horizontal="left" vertical="center"/>
    </xf>
    <xf numFmtId="0" fontId="42" fillId="33" borderId="13" xfId="0" applyFont="1" applyFill="1" applyBorder="1" applyAlignment="1">
      <alignment horizontal="left" vertical="center"/>
    </xf>
    <xf numFmtId="0" fontId="42" fillId="33" borderId="17" xfId="0" applyFont="1" applyFill="1" applyBorder="1" applyAlignment="1">
      <alignment horizontal="left" vertical="center"/>
    </xf>
    <xf numFmtId="0" fontId="42" fillId="33" borderId="11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7.8515625" style="8" customWidth="1"/>
    <col min="2" max="2" width="23.7109375" style="21" customWidth="1"/>
    <col min="3" max="3" width="59.7109375" style="8" customWidth="1"/>
    <col min="4" max="4" width="11.421875" style="8" customWidth="1"/>
    <col min="5" max="5" width="9.57421875" style="8" customWidth="1"/>
    <col min="6" max="8" width="9.8515625" style="8" bestFit="1" customWidth="1"/>
    <col min="9" max="9" width="12.42187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6" customFormat="1" ht="15">
      <c r="A1" s="47" t="s">
        <v>7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6" customFormat="1" ht="15">
      <c r="A2" s="38" t="s">
        <v>9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7" customFormat="1" ht="15">
      <c r="A3" s="37" t="s">
        <v>31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s="6" customFormat="1" ht="15">
      <c r="A4" s="39" t="s">
        <v>10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9.5" customHeight="1">
      <c r="A5" s="48" t="s">
        <v>0</v>
      </c>
      <c r="B5" s="48" t="s">
        <v>4</v>
      </c>
      <c r="C5" s="48" t="s">
        <v>5</v>
      </c>
      <c r="D5" s="48" t="s">
        <v>14</v>
      </c>
      <c r="E5" s="48" t="s">
        <v>13</v>
      </c>
      <c r="F5" s="49" t="s">
        <v>1</v>
      </c>
      <c r="G5" s="50"/>
      <c r="H5" s="51"/>
      <c r="I5" s="45" t="s">
        <v>2</v>
      </c>
      <c r="J5" s="45" t="s">
        <v>3</v>
      </c>
    </row>
    <row r="6" spans="1:10" ht="25.5" customHeight="1">
      <c r="A6" s="48"/>
      <c r="B6" s="45"/>
      <c r="C6" s="48"/>
      <c r="D6" s="48"/>
      <c r="E6" s="48"/>
      <c r="F6" s="24">
        <v>1</v>
      </c>
      <c r="G6" s="24">
        <v>2</v>
      </c>
      <c r="H6" s="24">
        <v>3</v>
      </c>
      <c r="I6" s="46"/>
      <c r="J6" s="46"/>
    </row>
    <row r="7" spans="1:10" ht="15">
      <c r="A7" s="25">
        <v>1</v>
      </c>
      <c r="B7" s="29" t="s">
        <v>15</v>
      </c>
      <c r="C7" s="30" t="s">
        <v>23</v>
      </c>
      <c r="D7" s="25" t="s">
        <v>8</v>
      </c>
      <c r="E7" s="23">
        <v>415</v>
      </c>
      <c r="F7" s="32">
        <v>65</v>
      </c>
      <c r="G7" s="32">
        <v>45</v>
      </c>
      <c r="H7" s="32">
        <v>60</v>
      </c>
      <c r="I7" s="11">
        <f>ROUND((F7+G7+H7)/3,2)</f>
        <v>56.67</v>
      </c>
      <c r="J7" s="12">
        <f aca="true" t="shared" si="0" ref="J7:J14">E7*I7</f>
        <v>23518.05</v>
      </c>
    </row>
    <row r="8" spans="1:10" ht="15">
      <c r="A8" s="25">
        <v>2</v>
      </c>
      <c r="B8" s="29" t="s">
        <v>16</v>
      </c>
      <c r="C8" s="30" t="s">
        <v>24</v>
      </c>
      <c r="D8" s="25" t="s">
        <v>8</v>
      </c>
      <c r="E8" s="10">
        <v>1431</v>
      </c>
      <c r="F8" s="32">
        <v>80</v>
      </c>
      <c r="G8" s="32">
        <v>45</v>
      </c>
      <c r="H8" s="32">
        <v>80</v>
      </c>
      <c r="I8" s="11">
        <f aca="true" t="shared" si="1" ref="I8:I14">ROUND((F8+G8+H8)/3,2)</f>
        <v>68.33</v>
      </c>
      <c r="J8" s="12">
        <f t="shared" si="0"/>
        <v>97780.23</v>
      </c>
    </row>
    <row r="9" spans="1:10" ht="15" customHeight="1">
      <c r="A9" s="25">
        <v>3</v>
      </c>
      <c r="B9" s="29" t="s">
        <v>17</v>
      </c>
      <c r="C9" s="30" t="s">
        <v>25</v>
      </c>
      <c r="D9" s="25" t="s">
        <v>8</v>
      </c>
      <c r="E9" s="23">
        <v>4940</v>
      </c>
      <c r="F9" s="32">
        <v>140</v>
      </c>
      <c r="G9" s="32">
        <v>110</v>
      </c>
      <c r="H9" s="32">
        <v>120</v>
      </c>
      <c r="I9" s="11">
        <f t="shared" si="1"/>
        <v>123.33</v>
      </c>
      <c r="J9" s="12">
        <f t="shared" si="0"/>
        <v>609250.2</v>
      </c>
    </row>
    <row r="10" spans="1:10" ht="15">
      <c r="A10" s="25">
        <v>4</v>
      </c>
      <c r="B10" s="29" t="s">
        <v>18</v>
      </c>
      <c r="C10" s="30" t="s">
        <v>26</v>
      </c>
      <c r="D10" s="25" t="s">
        <v>8</v>
      </c>
      <c r="E10" s="10">
        <v>1283</v>
      </c>
      <c r="F10" s="32">
        <v>80</v>
      </c>
      <c r="G10" s="32">
        <v>50</v>
      </c>
      <c r="H10" s="32">
        <v>80</v>
      </c>
      <c r="I10" s="11">
        <f t="shared" si="1"/>
        <v>70</v>
      </c>
      <c r="J10" s="12">
        <f t="shared" si="0"/>
        <v>89810</v>
      </c>
    </row>
    <row r="11" spans="1:10" ht="15">
      <c r="A11" s="25">
        <v>5</v>
      </c>
      <c r="B11" s="29" t="s">
        <v>19</v>
      </c>
      <c r="C11" s="30" t="s">
        <v>27</v>
      </c>
      <c r="D11" s="25" t="s">
        <v>8</v>
      </c>
      <c r="E11" s="23">
        <v>213</v>
      </c>
      <c r="F11" s="32">
        <v>70</v>
      </c>
      <c r="G11" s="32">
        <v>40</v>
      </c>
      <c r="H11" s="32">
        <v>60</v>
      </c>
      <c r="I11" s="11">
        <f t="shared" si="1"/>
        <v>56.67</v>
      </c>
      <c r="J11" s="12">
        <f t="shared" si="0"/>
        <v>12070.710000000001</v>
      </c>
    </row>
    <row r="12" spans="1:10" ht="15">
      <c r="A12" s="25">
        <v>6</v>
      </c>
      <c r="B12" s="29" t="s">
        <v>20</v>
      </c>
      <c r="C12" s="30" t="s">
        <v>28</v>
      </c>
      <c r="D12" s="31" t="s">
        <v>8</v>
      </c>
      <c r="E12" s="23">
        <v>274</v>
      </c>
      <c r="F12" s="32">
        <v>65</v>
      </c>
      <c r="G12" s="32">
        <v>38</v>
      </c>
      <c r="H12" s="32">
        <v>60</v>
      </c>
      <c r="I12" s="11">
        <f t="shared" si="1"/>
        <v>54.33</v>
      </c>
      <c r="J12" s="12">
        <f t="shared" si="0"/>
        <v>14886.42</v>
      </c>
    </row>
    <row r="13" spans="1:10" ht="15">
      <c r="A13" s="9">
        <v>7</v>
      </c>
      <c r="B13" s="26" t="s">
        <v>21</v>
      </c>
      <c r="C13" s="27" t="s">
        <v>29</v>
      </c>
      <c r="D13" s="22" t="s">
        <v>8</v>
      </c>
      <c r="E13" s="10">
        <v>275</v>
      </c>
      <c r="F13" s="33">
        <v>75</v>
      </c>
      <c r="G13" s="33">
        <v>55</v>
      </c>
      <c r="H13" s="33">
        <v>70</v>
      </c>
      <c r="I13" s="11">
        <f t="shared" si="1"/>
        <v>66.67</v>
      </c>
      <c r="J13" s="12">
        <f t="shared" si="0"/>
        <v>18334.25</v>
      </c>
    </row>
    <row r="14" spans="1:10" ht="15">
      <c r="A14" s="9">
        <v>8</v>
      </c>
      <c r="B14" s="26" t="s">
        <v>22</v>
      </c>
      <c r="C14" s="28" t="s">
        <v>30</v>
      </c>
      <c r="D14" s="22" t="s">
        <v>8</v>
      </c>
      <c r="E14" s="23">
        <v>375</v>
      </c>
      <c r="F14" s="33">
        <v>85</v>
      </c>
      <c r="G14" s="33">
        <v>55</v>
      </c>
      <c r="H14" s="33">
        <v>80</v>
      </c>
      <c r="I14" s="11">
        <f t="shared" si="1"/>
        <v>73.33</v>
      </c>
      <c r="J14" s="12">
        <f t="shared" si="0"/>
        <v>27498.75</v>
      </c>
    </row>
    <row r="15" spans="1:11" ht="15">
      <c r="A15" s="40" t="s">
        <v>6</v>
      </c>
      <c r="B15" s="41"/>
      <c r="C15" s="41"/>
      <c r="D15" s="41"/>
      <c r="E15" s="41"/>
      <c r="F15" s="41"/>
      <c r="G15" s="41"/>
      <c r="H15" s="41"/>
      <c r="I15" s="42"/>
      <c r="J15" s="13">
        <f>SUM(J7:J14)</f>
        <v>893148.61</v>
      </c>
      <c r="K15" s="14"/>
    </row>
    <row r="16" spans="1:10" ht="15" customHeight="1">
      <c r="A16" s="15"/>
      <c r="B16" s="16"/>
      <c r="C16" s="15"/>
      <c r="D16" s="15"/>
      <c r="E16" s="15"/>
      <c r="F16" s="15"/>
      <c r="G16" s="15"/>
      <c r="H16" s="15"/>
      <c r="I16" s="15"/>
      <c r="J16" s="17"/>
    </row>
    <row r="17" spans="1:8" s="3" customFormat="1" ht="15" customHeight="1">
      <c r="A17" s="1">
        <v>1</v>
      </c>
      <c r="B17" s="43" t="s">
        <v>32</v>
      </c>
      <c r="C17" s="44"/>
      <c r="D17" s="4"/>
      <c r="E17" s="4"/>
      <c r="F17" s="4"/>
      <c r="G17" s="4"/>
      <c r="H17" s="4"/>
    </row>
    <row r="18" spans="1:8" s="5" customFormat="1" ht="15" customHeight="1">
      <c r="A18" s="2">
        <v>2</v>
      </c>
      <c r="B18" s="43" t="s">
        <v>33</v>
      </c>
      <c r="C18" s="44"/>
      <c r="D18" s="4"/>
      <c r="E18" s="4"/>
      <c r="F18" s="4"/>
      <c r="G18" s="4"/>
      <c r="H18" s="4"/>
    </row>
    <row r="19" spans="1:8" s="5" customFormat="1" ht="15" customHeight="1">
      <c r="A19" s="2">
        <v>3</v>
      </c>
      <c r="B19" s="43" t="s">
        <v>34</v>
      </c>
      <c r="C19" s="44"/>
      <c r="D19" s="4"/>
      <c r="E19" s="4"/>
      <c r="F19" s="4"/>
      <c r="G19" s="4"/>
      <c r="H19" s="4"/>
    </row>
    <row r="20" spans="1:8" ht="15">
      <c r="A20" s="18"/>
      <c r="B20" s="19"/>
      <c r="C20" s="18"/>
      <c r="D20" s="18"/>
      <c r="E20" s="18"/>
      <c r="F20" s="18"/>
      <c r="G20" s="18"/>
      <c r="H20" s="18"/>
    </row>
    <row r="21" spans="1:6" ht="15">
      <c r="A21" s="18" t="s">
        <v>44</v>
      </c>
      <c r="B21" s="18"/>
      <c r="C21" s="18"/>
      <c r="D21" s="20"/>
      <c r="E21" s="20"/>
      <c r="F21" s="20"/>
    </row>
    <row r="22" spans="1:6" ht="15">
      <c r="A22" s="36" t="s">
        <v>12</v>
      </c>
      <c r="B22" s="36"/>
      <c r="C22" s="36"/>
      <c r="D22" s="20"/>
      <c r="E22" s="20"/>
      <c r="F22" s="20"/>
    </row>
    <row r="23" ht="15">
      <c r="A23" s="8" t="s">
        <v>35</v>
      </c>
    </row>
  </sheetData>
  <sheetProtection/>
  <mergeCells count="17">
    <mergeCell ref="A1:J1"/>
    <mergeCell ref="A5:A6"/>
    <mergeCell ref="B5:B6"/>
    <mergeCell ref="C5:C6"/>
    <mergeCell ref="D5:D6"/>
    <mergeCell ref="E5:E6"/>
    <mergeCell ref="F5:H5"/>
    <mergeCell ref="A22:C22"/>
    <mergeCell ref="A3:J3"/>
    <mergeCell ref="A2:J2"/>
    <mergeCell ref="A4:J4"/>
    <mergeCell ref="A15:I15"/>
    <mergeCell ref="B17:C17"/>
    <mergeCell ref="B18:C18"/>
    <mergeCell ref="B19:C19"/>
    <mergeCell ref="I5:I6"/>
    <mergeCell ref="J5:J6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.8515625" style="8" customWidth="1"/>
    <col min="2" max="2" width="23.7109375" style="21" customWidth="1"/>
    <col min="3" max="3" width="59.7109375" style="8" customWidth="1"/>
    <col min="4" max="4" width="11.421875" style="8" customWidth="1"/>
    <col min="5" max="5" width="9.57421875" style="8" customWidth="1"/>
    <col min="6" max="8" width="9.8515625" style="8" bestFit="1" customWidth="1"/>
    <col min="9" max="9" width="12.42187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6" customFormat="1" ht="15">
      <c r="A1" s="47" t="s">
        <v>7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6" customFormat="1" ht="15">
      <c r="A2" s="38" t="s">
        <v>9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7" customFormat="1" ht="15">
      <c r="A3" s="37" t="s">
        <v>31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s="6" customFormat="1" ht="15">
      <c r="A4" s="39" t="s">
        <v>10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9.5" customHeight="1">
      <c r="A5" s="48" t="s">
        <v>0</v>
      </c>
      <c r="B5" s="48" t="s">
        <v>4</v>
      </c>
      <c r="C5" s="48" t="s">
        <v>5</v>
      </c>
      <c r="D5" s="48" t="s">
        <v>14</v>
      </c>
      <c r="E5" s="48" t="s">
        <v>13</v>
      </c>
      <c r="F5" s="49" t="s">
        <v>1</v>
      </c>
      <c r="G5" s="50"/>
      <c r="H5" s="51"/>
      <c r="I5" s="45" t="s">
        <v>2</v>
      </c>
      <c r="J5" s="45" t="s">
        <v>3</v>
      </c>
    </row>
    <row r="6" spans="1:10" ht="25.5" customHeight="1">
      <c r="A6" s="48"/>
      <c r="B6" s="45"/>
      <c r="C6" s="48"/>
      <c r="D6" s="48"/>
      <c r="E6" s="48"/>
      <c r="F6" s="34">
        <v>1</v>
      </c>
      <c r="G6" s="34">
        <v>2</v>
      </c>
      <c r="H6" s="34">
        <v>3</v>
      </c>
      <c r="I6" s="46"/>
      <c r="J6" s="46"/>
    </row>
    <row r="7" spans="1:10" ht="15">
      <c r="A7" s="35">
        <v>1</v>
      </c>
      <c r="B7" s="29" t="s">
        <v>15</v>
      </c>
      <c r="C7" s="30" t="s">
        <v>23</v>
      </c>
      <c r="D7" s="35" t="s">
        <v>8</v>
      </c>
      <c r="E7" s="23">
        <v>120</v>
      </c>
      <c r="F7" s="32">
        <v>65</v>
      </c>
      <c r="G7" s="32">
        <v>45</v>
      </c>
      <c r="H7" s="32">
        <v>60</v>
      </c>
      <c r="I7" s="11">
        <f>ROUND((F7+G7+H7)/3,2)</f>
        <v>56.67</v>
      </c>
      <c r="J7" s="12">
        <f aca="true" t="shared" si="0" ref="J7:J14">E7*I7</f>
        <v>6800.400000000001</v>
      </c>
    </row>
    <row r="8" spans="1:10" ht="15">
      <c r="A8" s="35">
        <v>2</v>
      </c>
      <c r="B8" s="29" t="s">
        <v>16</v>
      </c>
      <c r="C8" s="30" t="s">
        <v>24</v>
      </c>
      <c r="D8" s="35" t="s">
        <v>8</v>
      </c>
      <c r="E8" s="10">
        <v>600</v>
      </c>
      <c r="F8" s="32">
        <v>80</v>
      </c>
      <c r="G8" s="32">
        <v>45</v>
      </c>
      <c r="H8" s="32">
        <v>80</v>
      </c>
      <c r="I8" s="11">
        <f aca="true" t="shared" si="1" ref="I8:I14">ROUND((F8+G8+H8)/3,2)</f>
        <v>68.33</v>
      </c>
      <c r="J8" s="12">
        <f t="shared" si="0"/>
        <v>40998</v>
      </c>
    </row>
    <row r="9" spans="1:10" ht="15" customHeight="1">
      <c r="A9" s="35">
        <v>3</v>
      </c>
      <c r="B9" s="29" t="s">
        <v>17</v>
      </c>
      <c r="C9" s="30" t="s">
        <v>25</v>
      </c>
      <c r="D9" s="35" t="s">
        <v>8</v>
      </c>
      <c r="E9" s="23">
        <v>2000</v>
      </c>
      <c r="F9" s="32">
        <v>140</v>
      </c>
      <c r="G9" s="32">
        <v>110</v>
      </c>
      <c r="H9" s="32">
        <v>120</v>
      </c>
      <c r="I9" s="11">
        <f t="shared" si="1"/>
        <v>123.33</v>
      </c>
      <c r="J9" s="12">
        <f t="shared" si="0"/>
        <v>246660</v>
      </c>
    </row>
    <row r="10" spans="1:10" ht="15">
      <c r="A10" s="35">
        <v>4</v>
      </c>
      <c r="B10" s="29" t="s">
        <v>18</v>
      </c>
      <c r="C10" s="30" t="s">
        <v>26</v>
      </c>
      <c r="D10" s="35" t="s">
        <v>8</v>
      </c>
      <c r="E10" s="10">
        <v>640</v>
      </c>
      <c r="F10" s="32">
        <v>80</v>
      </c>
      <c r="G10" s="32">
        <v>50</v>
      </c>
      <c r="H10" s="32">
        <v>80</v>
      </c>
      <c r="I10" s="11">
        <f t="shared" si="1"/>
        <v>70</v>
      </c>
      <c r="J10" s="12">
        <f t="shared" si="0"/>
        <v>44800</v>
      </c>
    </row>
    <row r="11" spans="1:10" ht="15">
      <c r="A11" s="35">
        <v>5</v>
      </c>
      <c r="B11" s="29" t="s">
        <v>19</v>
      </c>
      <c r="C11" s="30" t="s">
        <v>27</v>
      </c>
      <c r="D11" s="35" t="s">
        <v>8</v>
      </c>
      <c r="E11" s="23">
        <v>30</v>
      </c>
      <c r="F11" s="32">
        <v>70</v>
      </c>
      <c r="G11" s="32">
        <v>40</v>
      </c>
      <c r="H11" s="32">
        <v>60</v>
      </c>
      <c r="I11" s="11">
        <f t="shared" si="1"/>
        <v>56.67</v>
      </c>
      <c r="J11" s="12">
        <f t="shared" si="0"/>
        <v>1700.1000000000001</v>
      </c>
    </row>
    <row r="12" spans="1:10" ht="15">
      <c r="A12" s="35">
        <v>6</v>
      </c>
      <c r="B12" s="29" t="s">
        <v>20</v>
      </c>
      <c r="C12" s="30" t="s">
        <v>28</v>
      </c>
      <c r="D12" s="31" t="s">
        <v>8</v>
      </c>
      <c r="E12" s="23">
        <v>35</v>
      </c>
      <c r="F12" s="32">
        <v>65</v>
      </c>
      <c r="G12" s="32">
        <v>38</v>
      </c>
      <c r="H12" s="32">
        <v>60</v>
      </c>
      <c r="I12" s="11">
        <f t="shared" si="1"/>
        <v>54.33</v>
      </c>
      <c r="J12" s="12">
        <f t="shared" si="0"/>
        <v>1901.55</v>
      </c>
    </row>
    <row r="13" spans="1:10" ht="15">
      <c r="A13" s="9">
        <v>7</v>
      </c>
      <c r="B13" s="26" t="s">
        <v>21</v>
      </c>
      <c r="C13" s="27" t="s">
        <v>29</v>
      </c>
      <c r="D13" s="22" t="s">
        <v>8</v>
      </c>
      <c r="E13" s="10">
        <v>100</v>
      </c>
      <c r="F13" s="33">
        <v>75</v>
      </c>
      <c r="G13" s="33">
        <v>55</v>
      </c>
      <c r="H13" s="33">
        <v>70</v>
      </c>
      <c r="I13" s="11">
        <f t="shared" si="1"/>
        <v>66.67</v>
      </c>
      <c r="J13" s="12">
        <f t="shared" si="0"/>
        <v>6667</v>
      </c>
    </row>
    <row r="14" spans="1:10" ht="15">
      <c r="A14" s="9">
        <v>8</v>
      </c>
      <c r="B14" s="26" t="s">
        <v>22</v>
      </c>
      <c r="C14" s="28" t="s">
        <v>30</v>
      </c>
      <c r="D14" s="22" t="s">
        <v>8</v>
      </c>
      <c r="E14" s="23">
        <v>100</v>
      </c>
      <c r="F14" s="33">
        <v>85</v>
      </c>
      <c r="G14" s="33">
        <v>55</v>
      </c>
      <c r="H14" s="33">
        <v>80</v>
      </c>
      <c r="I14" s="11">
        <f t="shared" si="1"/>
        <v>73.33</v>
      </c>
      <c r="J14" s="12">
        <f t="shared" si="0"/>
        <v>7333</v>
      </c>
    </row>
    <row r="15" spans="1:11" ht="15">
      <c r="A15" s="40" t="s">
        <v>6</v>
      </c>
      <c r="B15" s="41"/>
      <c r="C15" s="41"/>
      <c r="D15" s="41"/>
      <c r="E15" s="41"/>
      <c r="F15" s="41"/>
      <c r="G15" s="41"/>
      <c r="H15" s="41"/>
      <c r="I15" s="42"/>
      <c r="J15" s="13">
        <f>SUM(J7:J14)</f>
        <v>356860.05</v>
      </c>
      <c r="K15" s="14"/>
    </row>
    <row r="16" spans="1:10" ht="15" customHeight="1">
      <c r="A16" s="15"/>
      <c r="B16" s="16"/>
      <c r="C16" s="15"/>
      <c r="D16" s="15"/>
      <c r="E16" s="15"/>
      <c r="F16" s="15"/>
      <c r="G16" s="15"/>
      <c r="H16" s="15"/>
      <c r="I16" s="15"/>
      <c r="J16" s="17"/>
    </row>
    <row r="17" spans="1:8" s="3" customFormat="1" ht="15" customHeight="1">
      <c r="A17" s="1">
        <v>1</v>
      </c>
      <c r="B17" s="43" t="s">
        <v>32</v>
      </c>
      <c r="C17" s="44"/>
      <c r="D17" s="4"/>
      <c r="E17" s="4"/>
      <c r="F17" s="4"/>
      <c r="G17" s="4"/>
      <c r="H17" s="4"/>
    </row>
    <row r="18" spans="1:8" s="5" customFormat="1" ht="15" customHeight="1">
      <c r="A18" s="2">
        <v>2</v>
      </c>
      <c r="B18" s="43" t="s">
        <v>33</v>
      </c>
      <c r="C18" s="44"/>
      <c r="D18" s="4"/>
      <c r="E18" s="4"/>
      <c r="F18" s="4"/>
      <c r="G18" s="4"/>
      <c r="H18" s="4"/>
    </row>
    <row r="19" spans="1:8" s="5" customFormat="1" ht="15" customHeight="1">
      <c r="A19" s="2">
        <v>3</v>
      </c>
      <c r="B19" s="43" t="s">
        <v>34</v>
      </c>
      <c r="C19" s="44"/>
      <c r="D19" s="4"/>
      <c r="E19" s="4"/>
      <c r="F19" s="4"/>
      <c r="G19" s="4"/>
      <c r="H19" s="4"/>
    </row>
    <row r="20" spans="1:8" ht="15">
      <c r="A20" s="18"/>
      <c r="B20" s="19"/>
      <c r="C20" s="18"/>
      <c r="D20" s="18"/>
      <c r="E20" s="18"/>
      <c r="F20" s="18"/>
      <c r="G20" s="18"/>
      <c r="H20" s="18"/>
    </row>
    <row r="21" spans="1:6" ht="15">
      <c r="A21" s="18" t="s">
        <v>36</v>
      </c>
      <c r="B21" s="18"/>
      <c r="C21" s="18"/>
      <c r="D21" s="20"/>
      <c r="E21" s="20"/>
      <c r="F21" s="20"/>
    </row>
    <row r="22" spans="1:6" ht="15">
      <c r="A22" s="36" t="s">
        <v>37</v>
      </c>
      <c r="B22" s="36"/>
      <c r="C22" s="36"/>
      <c r="D22" s="20"/>
      <c r="E22" s="20"/>
      <c r="F22" s="20"/>
    </row>
    <row r="23" ht="15">
      <c r="A23" s="8" t="s">
        <v>35</v>
      </c>
    </row>
  </sheetData>
  <sheetProtection/>
  <mergeCells count="17"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H5"/>
    <mergeCell ref="A22:C22"/>
    <mergeCell ref="I5:I6"/>
    <mergeCell ref="J5:J6"/>
    <mergeCell ref="A15:I15"/>
    <mergeCell ref="B17:C17"/>
    <mergeCell ref="B18:C18"/>
    <mergeCell ref="B19:C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.8515625" style="8" customWidth="1"/>
    <col min="2" max="2" width="23.7109375" style="21" customWidth="1"/>
    <col min="3" max="3" width="59.7109375" style="8" customWidth="1"/>
    <col min="4" max="4" width="11.421875" style="8" customWidth="1"/>
    <col min="5" max="5" width="9.57421875" style="8" customWidth="1"/>
    <col min="6" max="8" width="9.8515625" style="8" bestFit="1" customWidth="1"/>
    <col min="9" max="9" width="12.42187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6" customFormat="1" ht="15">
      <c r="A1" s="47" t="s">
        <v>7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6" customFormat="1" ht="15">
      <c r="A2" s="38" t="s">
        <v>9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7" customFormat="1" ht="15">
      <c r="A3" s="37" t="s">
        <v>31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s="6" customFormat="1" ht="15">
      <c r="A4" s="39" t="s">
        <v>10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9.5" customHeight="1">
      <c r="A5" s="48" t="s">
        <v>0</v>
      </c>
      <c r="B5" s="48" t="s">
        <v>4</v>
      </c>
      <c r="C5" s="48" t="s">
        <v>5</v>
      </c>
      <c r="D5" s="48" t="s">
        <v>14</v>
      </c>
      <c r="E5" s="48" t="s">
        <v>13</v>
      </c>
      <c r="F5" s="49" t="s">
        <v>1</v>
      </c>
      <c r="G5" s="50"/>
      <c r="H5" s="51"/>
      <c r="I5" s="45" t="s">
        <v>2</v>
      </c>
      <c r="J5" s="45" t="s">
        <v>3</v>
      </c>
    </row>
    <row r="6" spans="1:10" ht="25.5" customHeight="1">
      <c r="A6" s="48"/>
      <c r="B6" s="45"/>
      <c r="C6" s="48"/>
      <c r="D6" s="48"/>
      <c r="E6" s="48"/>
      <c r="F6" s="34">
        <v>1</v>
      </c>
      <c r="G6" s="34">
        <v>2</v>
      </c>
      <c r="H6" s="34">
        <v>3</v>
      </c>
      <c r="I6" s="46"/>
      <c r="J6" s="46"/>
    </row>
    <row r="7" spans="1:10" ht="15">
      <c r="A7" s="35">
        <v>1</v>
      </c>
      <c r="B7" s="29" t="s">
        <v>15</v>
      </c>
      <c r="C7" s="30" t="s">
        <v>23</v>
      </c>
      <c r="D7" s="35" t="s">
        <v>8</v>
      </c>
      <c r="E7" s="23">
        <v>35</v>
      </c>
      <c r="F7" s="32">
        <v>65</v>
      </c>
      <c r="G7" s="32">
        <v>45</v>
      </c>
      <c r="H7" s="32">
        <v>60</v>
      </c>
      <c r="I7" s="11">
        <f>ROUND((F7+G7+H7)/3,2)</f>
        <v>56.67</v>
      </c>
      <c r="J7" s="12">
        <f aca="true" t="shared" si="0" ref="J7:J14">E7*I7</f>
        <v>1983.45</v>
      </c>
    </row>
    <row r="8" spans="1:10" ht="15">
      <c r="A8" s="35">
        <v>2</v>
      </c>
      <c r="B8" s="29" t="s">
        <v>16</v>
      </c>
      <c r="C8" s="30" t="s">
        <v>24</v>
      </c>
      <c r="D8" s="35" t="s">
        <v>8</v>
      </c>
      <c r="E8" s="10">
        <v>101</v>
      </c>
      <c r="F8" s="32">
        <v>80</v>
      </c>
      <c r="G8" s="32">
        <v>45</v>
      </c>
      <c r="H8" s="32">
        <v>80</v>
      </c>
      <c r="I8" s="11">
        <f aca="true" t="shared" si="1" ref="I8:I14">ROUND((F8+G8+H8)/3,2)</f>
        <v>68.33</v>
      </c>
      <c r="J8" s="12">
        <f t="shared" si="0"/>
        <v>6901.33</v>
      </c>
    </row>
    <row r="9" spans="1:10" ht="15" customHeight="1">
      <c r="A9" s="35">
        <v>3</v>
      </c>
      <c r="B9" s="29" t="s">
        <v>17</v>
      </c>
      <c r="C9" s="30" t="s">
        <v>25</v>
      </c>
      <c r="D9" s="35" t="s">
        <v>8</v>
      </c>
      <c r="E9" s="23">
        <v>510</v>
      </c>
      <c r="F9" s="32">
        <v>140</v>
      </c>
      <c r="G9" s="32">
        <v>110</v>
      </c>
      <c r="H9" s="32">
        <v>120</v>
      </c>
      <c r="I9" s="11">
        <f t="shared" si="1"/>
        <v>123.33</v>
      </c>
      <c r="J9" s="12">
        <f t="shared" si="0"/>
        <v>62898.299999999996</v>
      </c>
    </row>
    <row r="10" spans="1:10" ht="15">
      <c r="A10" s="35">
        <v>4</v>
      </c>
      <c r="B10" s="29" t="s">
        <v>18</v>
      </c>
      <c r="C10" s="30" t="s">
        <v>26</v>
      </c>
      <c r="D10" s="35" t="s">
        <v>8</v>
      </c>
      <c r="E10" s="10">
        <v>118</v>
      </c>
      <c r="F10" s="32">
        <v>80</v>
      </c>
      <c r="G10" s="32">
        <v>50</v>
      </c>
      <c r="H10" s="32">
        <v>80</v>
      </c>
      <c r="I10" s="11">
        <f t="shared" si="1"/>
        <v>70</v>
      </c>
      <c r="J10" s="12">
        <f t="shared" si="0"/>
        <v>8260</v>
      </c>
    </row>
    <row r="11" spans="1:10" ht="15">
      <c r="A11" s="35">
        <v>5</v>
      </c>
      <c r="B11" s="29" t="s">
        <v>19</v>
      </c>
      <c r="C11" s="30" t="s">
        <v>27</v>
      </c>
      <c r="D11" s="35" t="s">
        <v>8</v>
      </c>
      <c r="E11" s="23">
        <v>48</v>
      </c>
      <c r="F11" s="32">
        <v>70</v>
      </c>
      <c r="G11" s="32">
        <v>40</v>
      </c>
      <c r="H11" s="32">
        <v>60</v>
      </c>
      <c r="I11" s="11">
        <f t="shared" si="1"/>
        <v>56.67</v>
      </c>
      <c r="J11" s="12">
        <f t="shared" si="0"/>
        <v>2720.16</v>
      </c>
    </row>
    <row r="12" spans="1:10" ht="15">
      <c r="A12" s="35">
        <v>6</v>
      </c>
      <c r="B12" s="29" t="s">
        <v>20</v>
      </c>
      <c r="C12" s="30" t="s">
        <v>28</v>
      </c>
      <c r="D12" s="31" t="s">
        <v>8</v>
      </c>
      <c r="E12" s="23">
        <v>29</v>
      </c>
      <c r="F12" s="32">
        <v>65</v>
      </c>
      <c r="G12" s="32">
        <v>38</v>
      </c>
      <c r="H12" s="32">
        <v>60</v>
      </c>
      <c r="I12" s="11">
        <f t="shared" si="1"/>
        <v>54.33</v>
      </c>
      <c r="J12" s="12">
        <f t="shared" si="0"/>
        <v>1575.57</v>
      </c>
    </row>
    <row r="13" spans="1:10" ht="15">
      <c r="A13" s="9">
        <v>7</v>
      </c>
      <c r="B13" s="26" t="s">
        <v>21</v>
      </c>
      <c r="C13" s="27" t="s">
        <v>29</v>
      </c>
      <c r="D13" s="22" t="s">
        <v>8</v>
      </c>
      <c r="E13" s="10">
        <v>15</v>
      </c>
      <c r="F13" s="33">
        <v>75</v>
      </c>
      <c r="G13" s="33">
        <v>55</v>
      </c>
      <c r="H13" s="33">
        <v>70</v>
      </c>
      <c r="I13" s="11">
        <f t="shared" si="1"/>
        <v>66.67</v>
      </c>
      <c r="J13" s="12">
        <f t="shared" si="0"/>
        <v>1000.0500000000001</v>
      </c>
    </row>
    <row r="14" spans="1:10" ht="15">
      <c r="A14" s="9">
        <v>8</v>
      </c>
      <c r="B14" s="26" t="s">
        <v>22</v>
      </c>
      <c r="C14" s="28" t="s">
        <v>30</v>
      </c>
      <c r="D14" s="22" t="s">
        <v>8</v>
      </c>
      <c r="E14" s="23">
        <v>30</v>
      </c>
      <c r="F14" s="33">
        <v>85</v>
      </c>
      <c r="G14" s="33">
        <v>55</v>
      </c>
      <c r="H14" s="33">
        <v>80</v>
      </c>
      <c r="I14" s="11">
        <f t="shared" si="1"/>
        <v>73.33</v>
      </c>
      <c r="J14" s="12">
        <f t="shared" si="0"/>
        <v>2199.9</v>
      </c>
    </row>
    <row r="15" spans="1:11" ht="15">
      <c r="A15" s="40" t="s">
        <v>6</v>
      </c>
      <c r="B15" s="41"/>
      <c r="C15" s="41"/>
      <c r="D15" s="41"/>
      <c r="E15" s="41"/>
      <c r="F15" s="41"/>
      <c r="G15" s="41"/>
      <c r="H15" s="41"/>
      <c r="I15" s="42"/>
      <c r="J15" s="13">
        <f>SUM(J7:J14)</f>
        <v>87538.76000000001</v>
      </c>
      <c r="K15" s="14"/>
    </row>
    <row r="16" spans="1:10" ht="15" customHeight="1">
      <c r="A16" s="15"/>
      <c r="B16" s="16"/>
      <c r="C16" s="15"/>
      <c r="D16" s="15"/>
      <c r="E16" s="15"/>
      <c r="F16" s="15"/>
      <c r="G16" s="15"/>
      <c r="H16" s="15"/>
      <c r="I16" s="15"/>
      <c r="J16" s="17"/>
    </row>
    <row r="17" spans="1:8" s="3" customFormat="1" ht="15" customHeight="1">
      <c r="A17" s="1">
        <v>1</v>
      </c>
      <c r="B17" s="43" t="s">
        <v>32</v>
      </c>
      <c r="C17" s="44"/>
      <c r="D17" s="4"/>
      <c r="E17" s="4"/>
      <c r="F17" s="4"/>
      <c r="G17" s="4"/>
      <c r="H17" s="4"/>
    </row>
    <row r="18" spans="1:8" s="5" customFormat="1" ht="15" customHeight="1">
      <c r="A18" s="2">
        <v>2</v>
      </c>
      <c r="B18" s="43" t="s">
        <v>33</v>
      </c>
      <c r="C18" s="44"/>
      <c r="D18" s="4"/>
      <c r="E18" s="4"/>
      <c r="F18" s="4"/>
      <c r="G18" s="4"/>
      <c r="H18" s="4"/>
    </row>
    <row r="19" spans="1:8" s="5" customFormat="1" ht="15" customHeight="1">
      <c r="A19" s="2">
        <v>3</v>
      </c>
      <c r="B19" s="43" t="s">
        <v>34</v>
      </c>
      <c r="C19" s="44"/>
      <c r="D19" s="4"/>
      <c r="E19" s="4"/>
      <c r="F19" s="4"/>
      <c r="G19" s="4"/>
      <c r="H19" s="4"/>
    </row>
    <row r="20" spans="1:8" ht="15">
      <c r="A20" s="18"/>
      <c r="B20" s="19"/>
      <c r="C20" s="18"/>
      <c r="D20" s="18"/>
      <c r="E20" s="18"/>
      <c r="F20" s="18"/>
      <c r="G20" s="18"/>
      <c r="H20" s="18"/>
    </row>
    <row r="21" spans="1:6" ht="15">
      <c r="A21" s="18" t="s">
        <v>38</v>
      </c>
      <c r="B21" s="18"/>
      <c r="C21" s="18"/>
      <c r="D21" s="20"/>
      <c r="E21" s="20"/>
      <c r="F21" s="20"/>
    </row>
    <row r="22" spans="1:6" ht="15">
      <c r="A22" s="36" t="s">
        <v>39</v>
      </c>
      <c r="B22" s="36"/>
      <c r="C22" s="36"/>
      <c r="D22" s="20"/>
      <c r="E22" s="20"/>
      <c r="F22" s="20"/>
    </row>
    <row r="23" ht="15">
      <c r="A23" s="8" t="s">
        <v>35</v>
      </c>
    </row>
  </sheetData>
  <sheetProtection/>
  <mergeCells count="17"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H5"/>
    <mergeCell ref="A22:C22"/>
    <mergeCell ref="I5:I6"/>
    <mergeCell ref="J5:J6"/>
    <mergeCell ref="A15:I15"/>
    <mergeCell ref="B17:C17"/>
    <mergeCell ref="B18:C18"/>
    <mergeCell ref="B19:C1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.8515625" style="8" customWidth="1"/>
    <col min="2" max="2" width="23.7109375" style="21" customWidth="1"/>
    <col min="3" max="3" width="59.7109375" style="8" customWidth="1"/>
    <col min="4" max="4" width="11.421875" style="8" customWidth="1"/>
    <col min="5" max="5" width="9.57421875" style="8" customWidth="1"/>
    <col min="6" max="8" width="9.8515625" style="8" bestFit="1" customWidth="1"/>
    <col min="9" max="9" width="12.42187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6" customFormat="1" ht="15">
      <c r="A1" s="47" t="s">
        <v>7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6" customFormat="1" ht="15">
      <c r="A2" s="38" t="s">
        <v>9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7" customFormat="1" ht="15">
      <c r="A3" s="37" t="s">
        <v>31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s="6" customFormat="1" ht="15">
      <c r="A4" s="39" t="s">
        <v>10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9.5" customHeight="1">
      <c r="A5" s="48" t="s">
        <v>0</v>
      </c>
      <c r="B5" s="48" t="s">
        <v>4</v>
      </c>
      <c r="C5" s="48" t="s">
        <v>5</v>
      </c>
      <c r="D5" s="48" t="s">
        <v>14</v>
      </c>
      <c r="E5" s="48" t="s">
        <v>13</v>
      </c>
      <c r="F5" s="49" t="s">
        <v>1</v>
      </c>
      <c r="G5" s="50"/>
      <c r="H5" s="51"/>
      <c r="I5" s="45" t="s">
        <v>2</v>
      </c>
      <c r="J5" s="45" t="s">
        <v>3</v>
      </c>
    </row>
    <row r="6" spans="1:10" ht="25.5" customHeight="1">
      <c r="A6" s="48"/>
      <c r="B6" s="45"/>
      <c r="C6" s="48"/>
      <c r="D6" s="48"/>
      <c r="E6" s="48"/>
      <c r="F6" s="34">
        <v>1</v>
      </c>
      <c r="G6" s="34">
        <v>2</v>
      </c>
      <c r="H6" s="34">
        <v>3</v>
      </c>
      <c r="I6" s="46"/>
      <c r="J6" s="46"/>
    </row>
    <row r="7" spans="1:10" ht="15">
      <c r="A7" s="35">
        <v>1</v>
      </c>
      <c r="B7" s="29" t="s">
        <v>15</v>
      </c>
      <c r="C7" s="30" t="s">
        <v>23</v>
      </c>
      <c r="D7" s="35" t="s">
        <v>8</v>
      </c>
      <c r="E7" s="23">
        <v>20</v>
      </c>
      <c r="F7" s="32">
        <v>65</v>
      </c>
      <c r="G7" s="32">
        <v>45</v>
      </c>
      <c r="H7" s="32">
        <v>60</v>
      </c>
      <c r="I7" s="11">
        <f>ROUND((F7+G7+H7)/3,2)</f>
        <v>56.67</v>
      </c>
      <c r="J7" s="12">
        <f aca="true" t="shared" si="0" ref="J7:J14">E7*I7</f>
        <v>1133.4</v>
      </c>
    </row>
    <row r="8" spans="1:10" ht="15">
      <c r="A8" s="35">
        <v>2</v>
      </c>
      <c r="B8" s="29" t="s">
        <v>16</v>
      </c>
      <c r="C8" s="30" t="s">
        <v>24</v>
      </c>
      <c r="D8" s="35" t="s">
        <v>8</v>
      </c>
      <c r="E8" s="10">
        <v>130</v>
      </c>
      <c r="F8" s="32">
        <v>80</v>
      </c>
      <c r="G8" s="32">
        <v>45</v>
      </c>
      <c r="H8" s="32">
        <v>80</v>
      </c>
      <c r="I8" s="11">
        <f aca="true" t="shared" si="1" ref="I8:I14">ROUND((F8+G8+H8)/3,2)</f>
        <v>68.33</v>
      </c>
      <c r="J8" s="12">
        <f t="shared" si="0"/>
        <v>8882.9</v>
      </c>
    </row>
    <row r="9" spans="1:10" ht="15" customHeight="1">
      <c r="A9" s="35">
        <v>3</v>
      </c>
      <c r="B9" s="29" t="s">
        <v>17</v>
      </c>
      <c r="C9" s="30" t="s">
        <v>25</v>
      </c>
      <c r="D9" s="35" t="s">
        <v>8</v>
      </c>
      <c r="E9" s="23">
        <v>530</v>
      </c>
      <c r="F9" s="32">
        <v>140</v>
      </c>
      <c r="G9" s="32">
        <v>110</v>
      </c>
      <c r="H9" s="32">
        <v>120</v>
      </c>
      <c r="I9" s="11">
        <f t="shared" si="1"/>
        <v>123.33</v>
      </c>
      <c r="J9" s="12">
        <f t="shared" si="0"/>
        <v>65364.9</v>
      </c>
    </row>
    <row r="10" spans="1:10" ht="15">
      <c r="A10" s="35">
        <v>4</v>
      </c>
      <c r="B10" s="29" t="s">
        <v>18</v>
      </c>
      <c r="C10" s="30" t="s">
        <v>26</v>
      </c>
      <c r="D10" s="35" t="s">
        <v>8</v>
      </c>
      <c r="E10" s="10">
        <v>115</v>
      </c>
      <c r="F10" s="32">
        <v>80</v>
      </c>
      <c r="G10" s="32">
        <v>50</v>
      </c>
      <c r="H10" s="32">
        <v>80</v>
      </c>
      <c r="I10" s="11">
        <f t="shared" si="1"/>
        <v>70</v>
      </c>
      <c r="J10" s="12">
        <f t="shared" si="0"/>
        <v>8050</v>
      </c>
    </row>
    <row r="11" spans="1:10" ht="15">
      <c r="A11" s="35">
        <v>5</v>
      </c>
      <c r="B11" s="29" t="s">
        <v>19</v>
      </c>
      <c r="C11" s="30" t="s">
        <v>27</v>
      </c>
      <c r="D11" s="35" t="s">
        <v>8</v>
      </c>
      <c r="E11" s="23">
        <v>25</v>
      </c>
      <c r="F11" s="32">
        <v>70</v>
      </c>
      <c r="G11" s="32">
        <v>40</v>
      </c>
      <c r="H11" s="32">
        <v>60</v>
      </c>
      <c r="I11" s="11">
        <f t="shared" si="1"/>
        <v>56.67</v>
      </c>
      <c r="J11" s="12">
        <f t="shared" si="0"/>
        <v>1416.75</v>
      </c>
    </row>
    <row r="12" spans="1:10" ht="15">
      <c r="A12" s="35">
        <v>6</v>
      </c>
      <c r="B12" s="29" t="s">
        <v>20</v>
      </c>
      <c r="C12" s="30" t="s">
        <v>28</v>
      </c>
      <c r="D12" s="31" t="s">
        <v>8</v>
      </c>
      <c r="E12" s="23">
        <v>25</v>
      </c>
      <c r="F12" s="32">
        <v>65</v>
      </c>
      <c r="G12" s="32">
        <v>38</v>
      </c>
      <c r="H12" s="32">
        <v>60</v>
      </c>
      <c r="I12" s="11">
        <f t="shared" si="1"/>
        <v>54.33</v>
      </c>
      <c r="J12" s="12">
        <f t="shared" si="0"/>
        <v>1358.25</v>
      </c>
    </row>
    <row r="13" spans="1:10" ht="15">
      <c r="A13" s="9">
        <v>7</v>
      </c>
      <c r="B13" s="26" t="s">
        <v>21</v>
      </c>
      <c r="C13" s="27" t="s">
        <v>29</v>
      </c>
      <c r="D13" s="22" t="s">
        <v>8</v>
      </c>
      <c r="E13" s="10">
        <v>20</v>
      </c>
      <c r="F13" s="33">
        <v>75</v>
      </c>
      <c r="G13" s="33">
        <v>55</v>
      </c>
      <c r="H13" s="33">
        <v>70</v>
      </c>
      <c r="I13" s="11">
        <f t="shared" si="1"/>
        <v>66.67</v>
      </c>
      <c r="J13" s="12">
        <f t="shared" si="0"/>
        <v>1333.4</v>
      </c>
    </row>
    <row r="14" spans="1:10" ht="15">
      <c r="A14" s="9">
        <v>8</v>
      </c>
      <c r="B14" s="26" t="s">
        <v>22</v>
      </c>
      <c r="C14" s="28" t="s">
        <v>30</v>
      </c>
      <c r="D14" s="22" t="s">
        <v>8</v>
      </c>
      <c r="E14" s="23">
        <v>40</v>
      </c>
      <c r="F14" s="33">
        <v>85</v>
      </c>
      <c r="G14" s="33">
        <v>55</v>
      </c>
      <c r="H14" s="33">
        <v>80</v>
      </c>
      <c r="I14" s="11">
        <f t="shared" si="1"/>
        <v>73.33</v>
      </c>
      <c r="J14" s="12">
        <f t="shared" si="0"/>
        <v>2933.2</v>
      </c>
    </row>
    <row r="15" spans="1:11" ht="15">
      <c r="A15" s="40" t="s">
        <v>6</v>
      </c>
      <c r="B15" s="41"/>
      <c r="C15" s="41"/>
      <c r="D15" s="41"/>
      <c r="E15" s="41"/>
      <c r="F15" s="41"/>
      <c r="G15" s="41"/>
      <c r="H15" s="41"/>
      <c r="I15" s="42"/>
      <c r="J15" s="13">
        <f>SUM(J7:J14)</f>
        <v>90472.79999999999</v>
      </c>
      <c r="K15" s="14"/>
    </row>
    <row r="16" spans="1:10" ht="15" customHeight="1">
      <c r="A16" s="15"/>
      <c r="B16" s="16"/>
      <c r="C16" s="15"/>
      <c r="D16" s="15"/>
      <c r="E16" s="15"/>
      <c r="F16" s="15"/>
      <c r="G16" s="15"/>
      <c r="H16" s="15"/>
      <c r="I16" s="15"/>
      <c r="J16" s="17"/>
    </row>
    <row r="17" spans="1:8" s="3" customFormat="1" ht="15" customHeight="1">
      <c r="A17" s="1">
        <v>1</v>
      </c>
      <c r="B17" s="43" t="s">
        <v>32</v>
      </c>
      <c r="C17" s="44"/>
      <c r="D17" s="4"/>
      <c r="E17" s="4"/>
      <c r="F17" s="4"/>
      <c r="G17" s="4"/>
      <c r="H17" s="4"/>
    </row>
    <row r="18" spans="1:8" s="5" customFormat="1" ht="15" customHeight="1">
      <c r="A18" s="2">
        <v>2</v>
      </c>
      <c r="B18" s="43" t="s">
        <v>33</v>
      </c>
      <c r="C18" s="44"/>
      <c r="D18" s="4"/>
      <c r="E18" s="4"/>
      <c r="F18" s="4"/>
      <c r="G18" s="4"/>
      <c r="H18" s="4"/>
    </row>
    <row r="19" spans="1:8" s="5" customFormat="1" ht="15" customHeight="1">
      <c r="A19" s="2">
        <v>3</v>
      </c>
      <c r="B19" s="43" t="s">
        <v>34</v>
      </c>
      <c r="C19" s="44"/>
      <c r="D19" s="4"/>
      <c r="E19" s="4"/>
      <c r="F19" s="4"/>
      <c r="G19" s="4"/>
      <c r="H19" s="4"/>
    </row>
    <row r="20" spans="1:8" ht="15">
      <c r="A20" s="18"/>
      <c r="B20" s="19"/>
      <c r="C20" s="18"/>
      <c r="D20" s="18"/>
      <c r="E20" s="18"/>
      <c r="F20" s="18"/>
      <c r="G20" s="18"/>
      <c r="H20" s="18"/>
    </row>
    <row r="21" spans="1:6" ht="15">
      <c r="A21" s="18" t="s">
        <v>42</v>
      </c>
      <c r="B21" s="18"/>
      <c r="C21" s="18"/>
      <c r="D21" s="20"/>
      <c r="E21" s="20"/>
      <c r="F21" s="20"/>
    </row>
    <row r="22" spans="1:6" ht="15">
      <c r="A22" s="36" t="s">
        <v>43</v>
      </c>
      <c r="B22" s="36"/>
      <c r="C22" s="36"/>
      <c r="D22" s="20"/>
      <c r="E22" s="20"/>
      <c r="F22" s="20"/>
    </row>
    <row r="23" ht="15">
      <c r="A23" s="8" t="s">
        <v>35</v>
      </c>
    </row>
  </sheetData>
  <sheetProtection/>
  <mergeCells count="17"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H5"/>
    <mergeCell ref="A22:C22"/>
    <mergeCell ref="I5:I6"/>
    <mergeCell ref="J5:J6"/>
    <mergeCell ref="A15:I15"/>
    <mergeCell ref="B17:C17"/>
    <mergeCell ref="B18:C18"/>
    <mergeCell ref="B19:C1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.8515625" style="8" customWidth="1"/>
    <col min="2" max="2" width="23.7109375" style="21" customWidth="1"/>
    <col min="3" max="3" width="59.7109375" style="8" customWidth="1"/>
    <col min="4" max="4" width="11.421875" style="8" customWidth="1"/>
    <col min="5" max="5" width="9.57421875" style="8" customWidth="1"/>
    <col min="6" max="8" width="9.8515625" style="8" bestFit="1" customWidth="1"/>
    <col min="9" max="9" width="12.42187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6" customFormat="1" ht="15">
      <c r="A1" s="47" t="s">
        <v>7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6" customFormat="1" ht="15">
      <c r="A2" s="38" t="s">
        <v>9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7" customFormat="1" ht="15">
      <c r="A3" s="37" t="s">
        <v>31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s="6" customFormat="1" ht="15">
      <c r="A4" s="39" t="s">
        <v>10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9.5" customHeight="1">
      <c r="A5" s="48" t="s">
        <v>0</v>
      </c>
      <c r="B5" s="48" t="s">
        <v>4</v>
      </c>
      <c r="C5" s="48" t="s">
        <v>5</v>
      </c>
      <c r="D5" s="48" t="s">
        <v>14</v>
      </c>
      <c r="E5" s="48" t="s">
        <v>13</v>
      </c>
      <c r="F5" s="49" t="s">
        <v>1</v>
      </c>
      <c r="G5" s="50"/>
      <c r="H5" s="51"/>
      <c r="I5" s="45" t="s">
        <v>2</v>
      </c>
      <c r="J5" s="45" t="s">
        <v>3</v>
      </c>
    </row>
    <row r="6" spans="1:10" ht="25.5" customHeight="1">
      <c r="A6" s="48"/>
      <c r="B6" s="45"/>
      <c r="C6" s="48"/>
      <c r="D6" s="48"/>
      <c r="E6" s="48"/>
      <c r="F6" s="34">
        <v>1</v>
      </c>
      <c r="G6" s="34">
        <v>2</v>
      </c>
      <c r="H6" s="34">
        <v>3</v>
      </c>
      <c r="I6" s="46"/>
      <c r="J6" s="46"/>
    </row>
    <row r="7" spans="1:10" ht="15">
      <c r="A7" s="35">
        <v>1</v>
      </c>
      <c r="B7" s="29" t="s">
        <v>15</v>
      </c>
      <c r="C7" s="30" t="s">
        <v>23</v>
      </c>
      <c r="D7" s="35" t="s">
        <v>8</v>
      </c>
      <c r="E7" s="23">
        <v>110</v>
      </c>
      <c r="F7" s="32">
        <v>65</v>
      </c>
      <c r="G7" s="32">
        <v>45</v>
      </c>
      <c r="H7" s="32">
        <v>60</v>
      </c>
      <c r="I7" s="11">
        <f>ROUND((F7+G7+H7)/3,2)</f>
        <v>56.67</v>
      </c>
      <c r="J7" s="12">
        <f aca="true" t="shared" si="0" ref="J7:J14">E7*I7</f>
        <v>6233.7</v>
      </c>
    </row>
    <row r="8" spans="1:10" ht="15">
      <c r="A8" s="35">
        <v>2</v>
      </c>
      <c r="B8" s="29" t="s">
        <v>16</v>
      </c>
      <c r="C8" s="30" t="s">
        <v>24</v>
      </c>
      <c r="D8" s="35" t="s">
        <v>8</v>
      </c>
      <c r="E8" s="10">
        <v>250</v>
      </c>
      <c r="F8" s="32">
        <v>80</v>
      </c>
      <c r="G8" s="32">
        <v>45</v>
      </c>
      <c r="H8" s="32">
        <v>80</v>
      </c>
      <c r="I8" s="11">
        <f aca="true" t="shared" si="1" ref="I8:I14">ROUND((F8+G8+H8)/3,2)</f>
        <v>68.33</v>
      </c>
      <c r="J8" s="12">
        <f t="shared" si="0"/>
        <v>17082.5</v>
      </c>
    </row>
    <row r="9" spans="1:10" ht="15" customHeight="1">
      <c r="A9" s="35">
        <v>3</v>
      </c>
      <c r="B9" s="29" t="s">
        <v>17</v>
      </c>
      <c r="C9" s="30" t="s">
        <v>25</v>
      </c>
      <c r="D9" s="35" t="s">
        <v>8</v>
      </c>
      <c r="E9" s="23">
        <v>1100</v>
      </c>
      <c r="F9" s="32">
        <v>140</v>
      </c>
      <c r="G9" s="32">
        <v>110</v>
      </c>
      <c r="H9" s="32">
        <v>120</v>
      </c>
      <c r="I9" s="11">
        <f t="shared" si="1"/>
        <v>123.33</v>
      </c>
      <c r="J9" s="12">
        <f t="shared" si="0"/>
        <v>135663</v>
      </c>
    </row>
    <row r="10" spans="1:10" ht="15">
      <c r="A10" s="35">
        <v>4</v>
      </c>
      <c r="B10" s="29" t="s">
        <v>18</v>
      </c>
      <c r="C10" s="30" t="s">
        <v>26</v>
      </c>
      <c r="D10" s="35" t="s">
        <v>8</v>
      </c>
      <c r="E10" s="10">
        <v>190</v>
      </c>
      <c r="F10" s="32">
        <v>80</v>
      </c>
      <c r="G10" s="32">
        <v>50</v>
      </c>
      <c r="H10" s="32">
        <v>80</v>
      </c>
      <c r="I10" s="11">
        <f t="shared" si="1"/>
        <v>70</v>
      </c>
      <c r="J10" s="12">
        <f t="shared" si="0"/>
        <v>13300</v>
      </c>
    </row>
    <row r="11" spans="1:10" ht="15">
      <c r="A11" s="35">
        <v>5</v>
      </c>
      <c r="B11" s="29" t="s">
        <v>19</v>
      </c>
      <c r="C11" s="30" t="s">
        <v>27</v>
      </c>
      <c r="D11" s="35" t="s">
        <v>8</v>
      </c>
      <c r="E11" s="23">
        <v>40</v>
      </c>
      <c r="F11" s="32">
        <v>70</v>
      </c>
      <c r="G11" s="32">
        <v>40</v>
      </c>
      <c r="H11" s="32">
        <v>60</v>
      </c>
      <c r="I11" s="11">
        <f t="shared" si="1"/>
        <v>56.67</v>
      </c>
      <c r="J11" s="12">
        <f t="shared" si="0"/>
        <v>2266.8</v>
      </c>
    </row>
    <row r="12" spans="1:10" ht="15">
      <c r="A12" s="35">
        <v>6</v>
      </c>
      <c r="B12" s="29" t="s">
        <v>20</v>
      </c>
      <c r="C12" s="30" t="s">
        <v>28</v>
      </c>
      <c r="D12" s="31" t="s">
        <v>8</v>
      </c>
      <c r="E12" s="23">
        <v>125</v>
      </c>
      <c r="F12" s="32">
        <v>65</v>
      </c>
      <c r="G12" s="32">
        <v>38</v>
      </c>
      <c r="H12" s="32">
        <v>60</v>
      </c>
      <c r="I12" s="11">
        <f t="shared" si="1"/>
        <v>54.33</v>
      </c>
      <c r="J12" s="12">
        <f t="shared" si="0"/>
        <v>6791.25</v>
      </c>
    </row>
    <row r="13" spans="1:10" ht="15">
      <c r="A13" s="9">
        <v>7</v>
      </c>
      <c r="B13" s="26" t="s">
        <v>21</v>
      </c>
      <c r="C13" s="27" t="s">
        <v>29</v>
      </c>
      <c r="D13" s="22" t="s">
        <v>8</v>
      </c>
      <c r="E13" s="10">
        <v>40</v>
      </c>
      <c r="F13" s="33">
        <v>75</v>
      </c>
      <c r="G13" s="33">
        <v>55</v>
      </c>
      <c r="H13" s="33">
        <v>70</v>
      </c>
      <c r="I13" s="11">
        <f t="shared" si="1"/>
        <v>66.67</v>
      </c>
      <c r="J13" s="12">
        <f t="shared" si="0"/>
        <v>2666.8</v>
      </c>
    </row>
    <row r="14" spans="1:10" ht="15">
      <c r="A14" s="9">
        <v>8</v>
      </c>
      <c r="B14" s="26" t="s">
        <v>22</v>
      </c>
      <c r="C14" s="28" t="s">
        <v>30</v>
      </c>
      <c r="D14" s="22" t="s">
        <v>8</v>
      </c>
      <c r="E14" s="23">
        <v>55</v>
      </c>
      <c r="F14" s="33">
        <v>85</v>
      </c>
      <c r="G14" s="33">
        <v>55</v>
      </c>
      <c r="H14" s="33">
        <v>80</v>
      </c>
      <c r="I14" s="11">
        <f t="shared" si="1"/>
        <v>73.33</v>
      </c>
      <c r="J14" s="12">
        <f t="shared" si="0"/>
        <v>4033.15</v>
      </c>
    </row>
    <row r="15" spans="1:11" ht="15">
      <c r="A15" s="40" t="s">
        <v>6</v>
      </c>
      <c r="B15" s="41"/>
      <c r="C15" s="41"/>
      <c r="D15" s="41"/>
      <c r="E15" s="41"/>
      <c r="F15" s="41"/>
      <c r="G15" s="41"/>
      <c r="H15" s="41"/>
      <c r="I15" s="42"/>
      <c r="J15" s="13">
        <f>SUM(J7:J14)</f>
        <v>188037.19999999998</v>
      </c>
      <c r="K15" s="14"/>
    </row>
    <row r="16" spans="1:10" ht="15" customHeight="1">
      <c r="A16" s="15"/>
      <c r="B16" s="16"/>
      <c r="C16" s="15"/>
      <c r="D16" s="15"/>
      <c r="E16" s="15"/>
      <c r="F16" s="15"/>
      <c r="G16" s="15"/>
      <c r="H16" s="15"/>
      <c r="I16" s="15"/>
      <c r="J16" s="17"/>
    </row>
    <row r="17" spans="1:8" s="3" customFormat="1" ht="15" customHeight="1">
      <c r="A17" s="1">
        <v>1</v>
      </c>
      <c r="B17" s="43" t="s">
        <v>32</v>
      </c>
      <c r="C17" s="44"/>
      <c r="D17" s="4"/>
      <c r="E17" s="4"/>
      <c r="F17" s="4"/>
      <c r="G17" s="4"/>
      <c r="H17" s="4"/>
    </row>
    <row r="18" spans="1:8" s="5" customFormat="1" ht="15" customHeight="1">
      <c r="A18" s="2">
        <v>2</v>
      </c>
      <c r="B18" s="43" t="s">
        <v>33</v>
      </c>
      <c r="C18" s="44"/>
      <c r="D18" s="4"/>
      <c r="E18" s="4"/>
      <c r="F18" s="4"/>
      <c r="G18" s="4"/>
      <c r="H18" s="4"/>
    </row>
    <row r="19" spans="1:8" s="5" customFormat="1" ht="15" customHeight="1">
      <c r="A19" s="2">
        <v>3</v>
      </c>
      <c r="B19" s="43" t="s">
        <v>34</v>
      </c>
      <c r="C19" s="44"/>
      <c r="D19" s="4"/>
      <c r="E19" s="4"/>
      <c r="F19" s="4"/>
      <c r="G19" s="4"/>
      <c r="H19" s="4"/>
    </row>
    <row r="20" spans="1:8" ht="15">
      <c r="A20" s="18"/>
      <c r="B20" s="19"/>
      <c r="C20" s="18"/>
      <c r="D20" s="18"/>
      <c r="E20" s="18"/>
      <c r="F20" s="18"/>
      <c r="G20" s="18"/>
      <c r="H20" s="18"/>
    </row>
    <row r="21" spans="1:6" ht="15">
      <c r="A21" s="18" t="s">
        <v>11</v>
      </c>
      <c r="B21" s="18"/>
      <c r="C21" s="18"/>
      <c r="D21" s="20"/>
      <c r="E21" s="20"/>
      <c r="F21" s="20"/>
    </row>
    <row r="22" spans="1:6" ht="15">
      <c r="A22" s="36" t="s">
        <v>12</v>
      </c>
      <c r="B22" s="36"/>
      <c r="C22" s="36"/>
      <c r="D22" s="20"/>
      <c r="E22" s="20"/>
      <c r="F22" s="20"/>
    </row>
    <row r="23" ht="15">
      <c r="A23" s="8" t="s">
        <v>35</v>
      </c>
    </row>
  </sheetData>
  <sheetProtection/>
  <mergeCells count="17"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H5"/>
    <mergeCell ref="A22:C22"/>
    <mergeCell ref="I5:I6"/>
    <mergeCell ref="J5:J6"/>
    <mergeCell ref="A15:I15"/>
    <mergeCell ref="B17:C17"/>
    <mergeCell ref="B18:C18"/>
    <mergeCell ref="B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.8515625" style="8" customWidth="1"/>
    <col min="2" max="2" width="23.7109375" style="21" customWidth="1"/>
    <col min="3" max="3" width="59.7109375" style="8" customWidth="1"/>
    <col min="4" max="4" width="11.421875" style="8" customWidth="1"/>
    <col min="5" max="5" width="9.57421875" style="8" customWidth="1"/>
    <col min="6" max="8" width="9.8515625" style="8" bestFit="1" customWidth="1"/>
    <col min="9" max="9" width="12.42187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6" customFormat="1" ht="15">
      <c r="A1" s="47" t="s">
        <v>7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6" customFormat="1" ht="15">
      <c r="A2" s="38" t="s">
        <v>9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7" customFormat="1" ht="15">
      <c r="A3" s="37" t="s">
        <v>31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s="6" customFormat="1" ht="15">
      <c r="A4" s="39" t="s">
        <v>10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9.5" customHeight="1">
      <c r="A5" s="48" t="s">
        <v>0</v>
      </c>
      <c r="B5" s="48" t="s">
        <v>4</v>
      </c>
      <c r="C5" s="48" t="s">
        <v>5</v>
      </c>
      <c r="D5" s="48" t="s">
        <v>14</v>
      </c>
      <c r="E5" s="48" t="s">
        <v>13</v>
      </c>
      <c r="F5" s="49" t="s">
        <v>1</v>
      </c>
      <c r="G5" s="50"/>
      <c r="H5" s="51"/>
      <c r="I5" s="45" t="s">
        <v>2</v>
      </c>
      <c r="J5" s="45" t="s">
        <v>3</v>
      </c>
    </row>
    <row r="6" spans="1:10" ht="25.5" customHeight="1">
      <c r="A6" s="48"/>
      <c r="B6" s="45"/>
      <c r="C6" s="48"/>
      <c r="D6" s="48"/>
      <c r="E6" s="48"/>
      <c r="F6" s="34">
        <v>1</v>
      </c>
      <c r="G6" s="34">
        <v>2</v>
      </c>
      <c r="H6" s="34">
        <v>3</v>
      </c>
      <c r="I6" s="46"/>
      <c r="J6" s="46"/>
    </row>
    <row r="7" spans="1:10" ht="15">
      <c r="A7" s="35">
        <v>1</v>
      </c>
      <c r="B7" s="29" t="s">
        <v>15</v>
      </c>
      <c r="C7" s="30" t="s">
        <v>23</v>
      </c>
      <c r="D7" s="35" t="s">
        <v>8</v>
      </c>
      <c r="E7" s="23">
        <v>130</v>
      </c>
      <c r="F7" s="32">
        <v>65</v>
      </c>
      <c r="G7" s="32">
        <v>45</v>
      </c>
      <c r="H7" s="32">
        <v>60</v>
      </c>
      <c r="I7" s="11">
        <f>ROUND((F7+G7+H7)/3,2)</f>
        <v>56.67</v>
      </c>
      <c r="J7" s="12">
        <f aca="true" t="shared" si="0" ref="J7:J14">E7*I7</f>
        <v>7367.1</v>
      </c>
    </row>
    <row r="8" spans="1:10" ht="15">
      <c r="A8" s="35">
        <v>2</v>
      </c>
      <c r="B8" s="29" t="s">
        <v>16</v>
      </c>
      <c r="C8" s="30" t="s">
        <v>24</v>
      </c>
      <c r="D8" s="35" t="s">
        <v>8</v>
      </c>
      <c r="E8" s="10">
        <v>350</v>
      </c>
      <c r="F8" s="32">
        <v>80</v>
      </c>
      <c r="G8" s="32">
        <v>45</v>
      </c>
      <c r="H8" s="32">
        <v>80</v>
      </c>
      <c r="I8" s="11">
        <f aca="true" t="shared" si="1" ref="I8:I14">ROUND((F8+G8+H8)/3,2)</f>
        <v>68.33</v>
      </c>
      <c r="J8" s="12">
        <f t="shared" si="0"/>
        <v>23915.5</v>
      </c>
    </row>
    <row r="9" spans="1:10" ht="15" customHeight="1">
      <c r="A9" s="35">
        <v>3</v>
      </c>
      <c r="B9" s="29" t="s">
        <v>17</v>
      </c>
      <c r="C9" s="30" t="s">
        <v>25</v>
      </c>
      <c r="D9" s="35" t="s">
        <v>8</v>
      </c>
      <c r="E9" s="23">
        <v>800</v>
      </c>
      <c r="F9" s="32">
        <v>140</v>
      </c>
      <c r="G9" s="32">
        <v>110</v>
      </c>
      <c r="H9" s="32">
        <v>120</v>
      </c>
      <c r="I9" s="11">
        <f t="shared" si="1"/>
        <v>123.33</v>
      </c>
      <c r="J9" s="12">
        <f t="shared" si="0"/>
        <v>98664</v>
      </c>
    </row>
    <row r="10" spans="1:10" ht="15">
      <c r="A10" s="35">
        <v>4</v>
      </c>
      <c r="B10" s="29" t="s">
        <v>18</v>
      </c>
      <c r="C10" s="30" t="s">
        <v>26</v>
      </c>
      <c r="D10" s="35" t="s">
        <v>8</v>
      </c>
      <c r="E10" s="10">
        <v>220</v>
      </c>
      <c r="F10" s="32">
        <v>80</v>
      </c>
      <c r="G10" s="32">
        <v>50</v>
      </c>
      <c r="H10" s="32">
        <v>80</v>
      </c>
      <c r="I10" s="11">
        <f t="shared" si="1"/>
        <v>70</v>
      </c>
      <c r="J10" s="12">
        <f t="shared" si="0"/>
        <v>15400</v>
      </c>
    </row>
    <row r="11" spans="1:10" ht="15">
      <c r="A11" s="35">
        <v>5</v>
      </c>
      <c r="B11" s="29" t="s">
        <v>19</v>
      </c>
      <c r="C11" s="30" t="s">
        <v>27</v>
      </c>
      <c r="D11" s="35" t="s">
        <v>8</v>
      </c>
      <c r="E11" s="23">
        <v>70</v>
      </c>
      <c r="F11" s="32">
        <v>70</v>
      </c>
      <c r="G11" s="32">
        <v>40</v>
      </c>
      <c r="H11" s="32">
        <v>60</v>
      </c>
      <c r="I11" s="11">
        <f t="shared" si="1"/>
        <v>56.67</v>
      </c>
      <c r="J11" s="12">
        <f t="shared" si="0"/>
        <v>3966.9</v>
      </c>
    </row>
    <row r="12" spans="1:10" ht="15">
      <c r="A12" s="35">
        <v>6</v>
      </c>
      <c r="B12" s="29" t="s">
        <v>20</v>
      </c>
      <c r="C12" s="30" t="s">
        <v>28</v>
      </c>
      <c r="D12" s="31" t="s">
        <v>8</v>
      </c>
      <c r="E12" s="23">
        <v>60</v>
      </c>
      <c r="F12" s="32">
        <v>65</v>
      </c>
      <c r="G12" s="32">
        <v>38</v>
      </c>
      <c r="H12" s="32">
        <v>60</v>
      </c>
      <c r="I12" s="11">
        <f t="shared" si="1"/>
        <v>54.33</v>
      </c>
      <c r="J12" s="12">
        <f t="shared" si="0"/>
        <v>3259.7999999999997</v>
      </c>
    </row>
    <row r="13" spans="1:10" ht="15">
      <c r="A13" s="9">
        <v>7</v>
      </c>
      <c r="B13" s="26" t="s">
        <v>21</v>
      </c>
      <c r="C13" s="27" t="s">
        <v>29</v>
      </c>
      <c r="D13" s="22" t="s">
        <v>8</v>
      </c>
      <c r="E13" s="10">
        <v>100</v>
      </c>
      <c r="F13" s="33">
        <v>75</v>
      </c>
      <c r="G13" s="33">
        <v>55</v>
      </c>
      <c r="H13" s="33">
        <v>70</v>
      </c>
      <c r="I13" s="11">
        <f t="shared" si="1"/>
        <v>66.67</v>
      </c>
      <c r="J13" s="12">
        <f t="shared" si="0"/>
        <v>6667</v>
      </c>
    </row>
    <row r="14" spans="1:10" ht="15">
      <c r="A14" s="9">
        <v>8</v>
      </c>
      <c r="B14" s="26" t="s">
        <v>22</v>
      </c>
      <c r="C14" s="28" t="s">
        <v>30</v>
      </c>
      <c r="D14" s="22" t="s">
        <v>8</v>
      </c>
      <c r="E14" s="23">
        <v>150</v>
      </c>
      <c r="F14" s="33">
        <v>85</v>
      </c>
      <c r="G14" s="33">
        <v>55</v>
      </c>
      <c r="H14" s="33">
        <v>80</v>
      </c>
      <c r="I14" s="11">
        <f t="shared" si="1"/>
        <v>73.33</v>
      </c>
      <c r="J14" s="12">
        <f t="shared" si="0"/>
        <v>10999.5</v>
      </c>
    </row>
    <row r="15" spans="1:11" ht="15">
      <c r="A15" s="40" t="s">
        <v>6</v>
      </c>
      <c r="B15" s="41"/>
      <c r="C15" s="41"/>
      <c r="D15" s="41"/>
      <c r="E15" s="41"/>
      <c r="F15" s="41"/>
      <c r="G15" s="41"/>
      <c r="H15" s="41"/>
      <c r="I15" s="42"/>
      <c r="J15" s="13">
        <f>SUM(J7:J14)</f>
        <v>170239.8</v>
      </c>
      <c r="K15" s="14"/>
    </row>
    <row r="16" spans="1:10" ht="15" customHeight="1">
      <c r="A16" s="15"/>
      <c r="B16" s="16"/>
      <c r="C16" s="15"/>
      <c r="D16" s="15"/>
      <c r="E16" s="15"/>
      <c r="F16" s="15"/>
      <c r="G16" s="15"/>
      <c r="H16" s="15"/>
      <c r="I16" s="15"/>
      <c r="J16" s="17"/>
    </row>
    <row r="17" spans="1:8" s="3" customFormat="1" ht="15" customHeight="1">
      <c r="A17" s="1">
        <v>1</v>
      </c>
      <c r="B17" s="43" t="s">
        <v>32</v>
      </c>
      <c r="C17" s="44"/>
      <c r="D17" s="4"/>
      <c r="E17" s="4"/>
      <c r="F17" s="4"/>
      <c r="G17" s="4"/>
      <c r="H17" s="4"/>
    </row>
    <row r="18" spans="1:8" s="5" customFormat="1" ht="15" customHeight="1">
      <c r="A18" s="2">
        <v>2</v>
      </c>
      <c r="B18" s="43" t="s">
        <v>33</v>
      </c>
      <c r="C18" s="44"/>
      <c r="D18" s="4"/>
      <c r="E18" s="4"/>
      <c r="F18" s="4"/>
      <c r="G18" s="4"/>
      <c r="H18" s="4"/>
    </row>
    <row r="19" spans="1:8" s="5" customFormat="1" ht="15" customHeight="1">
      <c r="A19" s="2">
        <v>3</v>
      </c>
      <c r="B19" s="43" t="s">
        <v>34</v>
      </c>
      <c r="C19" s="44"/>
      <c r="D19" s="4"/>
      <c r="E19" s="4"/>
      <c r="F19" s="4"/>
      <c r="G19" s="4"/>
      <c r="H19" s="4"/>
    </row>
    <row r="20" spans="1:8" ht="15">
      <c r="A20" s="18"/>
      <c r="B20" s="19"/>
      <c r="C20" s="18"/>
      <c r="D20" s="18"/>
      <c r="E20" s="18"/>
      <c r="F20" s="18"/>
      <c r="G20" s="18"/>
      <c r="H20" s="18"/>
    </row>
    <row r="21" spans="1:6" ht="15">
      <c r="A21" s="18" t="s">
        <v>40</v>
      </c>
      <c r="B21" s="18"/>
      <c r="C21" s="18"/>
      <c r="D21" s="20"/>
      <c r="E21" s="20"/>
      <c r="F21" s="20"/>
    </row>
    <row r="22" spans="1:6" ht="15">
      <c r="A22" s="36" t="s">
        <v>41</v>
      </c>
      <c r="B22" s="36"/>
      <c r="C22" s="36"/>
      <c r="D22" s="20"/>
      <c r="E22" s="20"/>
      <c r="F22" s="20"/>
    </row>
    <row r="23" ht="15">
      <c r="A23" s="8" t="s">
        <v>35</v>
      </c>
    </row>
  </sheetData>
  <sheetProtection/>
  <mergeCells count="17"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H5"/>
    <mergeCell ref="A22:C22"/>
    <mergeCell ref="I5:I6"/>
    <mergeCell ref="J5:J6"/>
    <mergeCell ref="A15:I15"/>
    <mergeCell ref="B17:C17"/>
    <mergeCell ref="B18:C18"/>
    <mergeCell ref="B19:C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Котельникова ЛГ</cp:lastModifiedBy>
  <cp:lastPrinted>2023-04-25T05:20:47Z</cp:lastPrinted>
  <dcterms:created xsi:type="dcterms:W3CDTF">2014-02-14T07:05:08Z</dcterms:created>
  <dcterms:modified xsi:type="dcterms:W3CDTF">2023-04-25T05:20:51Z</dcterms:modified>
  <cp:category/>
  <cp:version/>
  <cp:contentType/>
  <cp:contentStatus/>
</cp:coreProperties>
</file>