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1" sheetId="1" r:id="rId1"/>
  </sheets>
  <definedNames>
    <definedName name="_xlnm.Print_Area" localSheetId="0">'Лист1'!$A$1:$N$48</definedName>
  </definedNames>
  <calcPr fullCalcOnLoad="1"/>
</workbook>
</file>

<file path=xl/sharedStrings.xml><?xml version="1.0" encoding="utf-8"?>
<sst xmlns="http://schemas.openxmlformats.org/spreadsheetml/2006/main" count="167" uniqueCount="88">
  <si>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</si>
  <si>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</si>
  <si>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</si>
  <si>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</si>
  <si>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</si>
  <si>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</si>
  <si>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</si>
  <si>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</si>
  <si>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</si>
  <si>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</si>
  <si>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</si>
  <si>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</si>
  <si>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IV. ОБОСНОВАНИЕ НАЧАЛЬНОЙ (МАКСИМАЛЬНОЙ) ЦЕНЫ  ГРАЖДАНСКО-ПРАВОВОГО ДОГОВОРА</t>
  </si>
  <si>
    <t>шт.</t>
  </si>
  <si>
    <t>Кол-во</t>
  </si>
  <si>
    <t>цена за единицу товара, руб</t>
  </si>
  <si>
    <t>Расчет начальной (максималь-ной) цены по позиции*</t>
  </si>
  <si>
    <t>не предостав-лено</t>
  </si>
  <si>
    <t>уп.</t>
  </si>
  <si>
    <t>"Поставка  хозяйственных товаров "</t>
  </si>
  <si>
    <t>Ведро хозяйственное</t>
  </si>
  <si>
    <t>Клей ПВА</t>
  </si>
  <si>
    <t>Вес: не менее 1кг. В пластиковой банке.</t>
  </si>
  <si>
    <t>Лампа люминесцентная</t>
  </si>
  <si>
    <t>Энергосберегающие, тип цоколя G13, L18/640, трубчатая, длина 60см, мощность не менее 18 Вт, дневной свет.</t>
  </si>
  <si>
    <t>Лампа светодиодная</t>
  </si>
  <si>
    <t>Мешки для мусора</t>
  </si>
  <si>
    <t>Мыло детское</t>
  </si>
  <si>
    <t>Мыло жидкое</t>
  </si>
  <si>
    <t xml:space="preserve">Мыло жидкое </t>
  </si>
  <si>
    <t>Состав: натриевые соли жирных кислот, жиров и масел, хлорид натрия, гидроксид и карбонат натрия, антиоксидант, отдушка, вода. Форма выпуска: кусок не менее 250 гр.</t>
  </si>
  <si>
    <t>Мыло хозяйственное 72%</t>
  </si>
  <si>
    <t>Перчатки резиновые</t>
  </si>
  <si>
    <t>пар.</t>
  </si>
  <si>
    <t>Полотно нетканное</t>
  </si>
  <si>
    <t>рул.</t>
  </si>
  <si>
    <t>Порошок стиральный</t>
  </si>
  <si>
    <t>Светильник люминесце-нтный</t>
  </si>
  <si>
    <t>Сода</t>
  </si>
  <si>
    <t>Средство для мытья стекол</t>
  </si>
  <si>
    <t>Средство отбеливающее</t>
  </si>
  <si>
    <t>Предназначено для отбеливания хлопчатобумажных, льняных, смесовых, синтетических тканей и дезинфицирования тканей и поверхностей. Состав:  не более 5% мыло, активатор ТАЭД, анионный ПАВ, неионогенный ПАВ, поликарбоксилатыне менее 30% кислородосодержащий отбеливатель. Дополнительно: оптический отбеливатель, ароматические добавки. Форма выпуска: упаковка не менее 600 грамм.</t>
  </si>
  <si>
    <t>Средство чистящее для сантехники</t>
  </si>
  <si>
    <t>Универсальное чистящее средство</t>
  </si>
  <si>
    <t>Чистящее средство в виде порошка. Состав: карбонат кальция, сода, А-ПАВ, дезинфицирующий компонент, краситель, отдушка. Форма выпуска: пластиковая банка не менее 400 грамм.</t>
  </si>
  <si>
    <t>Набор чайных пар</t>
  </si>
  <si>
    <t>наб.</t>
  </si>
  <si>
    <t xml:space="preserve"> хозяйственные, резиновые, 100% латекс, размер M- индивидуальная упаковка каждый пары.</t>
  </si>
  <si>
    <t>Энергосберегающие, тип цоколя G13, L36/640, трубчатая, длина 120см, мощность не менее 36 Вт, дневной свет.</t>
  </si>
  <si>
    <t>Форма колбы А 60; Цоколь Е 27, 
 не менее 60 Вт</t>
  </si>
  <si>
    <t xml:space="preserve">Для нормальной кожи. Состав: натриевые соли жирных кислот, пищевых жиров, масло, вода, парфюмерная отдушка, двуокись титана, антиоксидант, пластификатор, красители. Форма выпуска: кусок не менее 90 грамм, в индивидуальной упаковке.  </t>
  </si>
  <si>
    <t>Ширина не менее 145 см, Длина не менее 60 м. Плотность материала - 170 г/кв.м.</t>
  </si>
  <si>
    <t>Автомат для  стирки детского белья.
 Форма выпуска: упаковка  не менее 400 грамм</t>
  </si>
  <si>
    <t>Предназначено для чистки раковин, унитазов, ванн,  кафеля от ржавчины, известковых отложений, жировых и прочих загрязнений. Состав: не более 5% неионогенный ПАВ, анионный ПАВ, щавелевая кислота. Дополнительно: ароматизатор, краситель. Форма выпуска: флакон не менее 750мл.</t>
  </si>
  <si>
    <t>Дезинфицирующее средство в таблетках
Состав: в качестве ДВ: натриевая соль дихлоризоционуровой кислоты, содержание активного хлора 44,20%.  Пластиковая банка-  таблеток не менее 300шт.</t>
  </si>
  <si>
    <t xml:space="preserve">Поставщик №4 Исх 100 от 14.05.2015г. Вх.  </t>
  </si>
  <si>
    <t xml:space="preserve">Поставщик №5 Исх 102 от 14.05.2015г. Вх. </t>
  </si>
  <si>
    <t>Бумага туалетная</t>
  </si>
  <si>
    <t>Салфетки бумажные</t>
  </si>
  <si>
    <t>Однослойная, длина не менее 57м. Без втулки.</t>
  </si>
  <si>
    <t>Дата подготовки обоснования начальной (максимальной) цены гражданско-правового договора: 10.10.2015 г.</t>
  </si>
  <si>
    <t>сад</t>
  </si>
  <si>
    <t>Бумага туалетная рулонная для диспенсеров</t>
  </si>
  <si>
    <t>Полотенца бумажные</t>
  </si>
  <si>
    <t>Расчет начальной (макси-мальной) цены по позиции* сад</t>
  </si>
  <si>
    <t>Однослойные с теснением, сложение (ZZ)  Размер листа  не менее 23*23см. В упаковке не менее 250 шт</t>
  </si>
  <si>
    <t>Автомат.
 Форма выпуска: упаковка  не менее 3кг.</t>
  </si>
  <si>
    <t>Кальцинированная, порошок белого цвета. Форма выпуска: картонная упаковка объем не менее 700 гр.</t>
  </si>
  <si>
    <t>Однослойные. Размер в развернутом виде: не менее 24*24см и неболее 25*25см. Цвет: белый. В полиэтиленовой упаковке не менее 100 шт.</t>
  </si>
  <si>
    <t>УТВЕРЖДАЮ:                                   Директор Лицея им. Г.Ф. Атякшева ________________ Е.Ю. Павлюк
        М.П.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</si>
  <si>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</si>
  <si>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Поставщик №1  Исх 188 от 22.09.2015г. Вх.  От 05.10.2015</t>
  </si>
  <si>
    <t xml:space="preserve">Дезинфициру-ющее средство </t>
  </si>
  <si>
    <t>не менее 10 литров и не более 12 литров, без крышки из пластика.
Цвет синий.</t>
  </si>
  <si>
    <t>Поставщик №2  Исх 187 от 22.09.2015г. Вх.  От 05.10.2015</t>
  </si>
  <si>
    <t>Поставщик №3  Исх 185 от 22.09.2015г. Вх.  От 05.10.2015</t>
  </si>
  <si>
    <t>Средство для обработки яиц</t>
  </si>
  <si>
    <t>упак</t>
  </si>
  <si>
    <t xml:space="preserve"> потолочный двухламповый  2х36(40).Защитные решётки. Тип патрона: G13. Материал корпуса: металл, окрашенный порошковой эмалью. Цвет корпуса: белый. Материал рассеивателя: полистирол. Материал торцевых крышек: ударопрочный полистирол белого цвета. Возможна комплектация ЭПРА и электромагнитными дросселями. Степень защиты ІР20. Габаритные размеры: не менее 1270×152×100 мм</t>
  </si>
  <si>
    <t xml:space="preserve">Цвет: белый
Длина рулона: не менее 200 м
Ширина рулона:не более 10 см
</t>
  </si>
  <si>
    <t>С ручками. Полиэтилен на 30 л
Упакованы, в рулоне не менее 20 мешков</t>
  </si>
  <si>
    <t xml:space="preserve"> Полиэтилен на 120 л
Упакованы, в рулоне не менее 20 мешков</t>
  </si>
  <si>
    <t>Состав: вода, лаурил, этоксисульфат натрия, диэтаноламиды жирных кислот кокосового масла с глицерином, кокомидопропилбетаин, лаурил глюкозит хлорид натрия, консервант, красители пищевые Е102, Е133, Е122, парфюмерные добавки. Форма выпуска: канистра не менее 5 литров.</t>
  </si>
  <si>
    <t xml:space="preserve"> для гигиенической обработки рук и санитарной обработки кожных покровов. Состав: ЧАС (0,8-1,5), комплекс синтетических ПАВ, функциональные и увлажняющие добавки, рН 5,5 - 7,0. Форма выпуска: флакон не менее 1 литра. </t>
  </si>
  <si>
    <t>содержит щелочные компоненты в количественном составе при пересчете на гидроокись натрия 12% и алкилдиметилбензиламмоний хлорид (четвертично-аммонийное соединение –ЧАС) -1%; Форма выпуска: канистра не менее 5 л.</t>
  </si>
  <si>
    <t xml:space="preserve"> средство для мытья стекол, окон, зеркал. Состав: вода, изопропиловый спирт, этиленгликоль, анионные ПАВ, парфюмерная композиция, краситель. Форма выпуска: флакон из прозрачного пластика не менее 750 мл. С распылителем рычажного типа.</t>
  </si>
  <si>
    <t>упак.</t>
  </si>
  <si>
    <t>Из  фарфора с ручкой, объем чашки не менее 220мл и блюдце. В наборе  не менее  6 чашек и 6 блюдец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</si>
</sst>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43</xdr:row>
      <xdr:rowOff>57150</xdr:rowOff>
    </xdr:from>
    <xdr:to>
      <xdr:col>2</xdr:col>
      <xdr:colOff>400050</xdr:colOff>
      <xdr:row>45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28504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Normal="80" zoomScaleSheetLayoutView="100" zoomScalePageLayoutView="0" workbookViewId="0" topLeftCell="A33">
      <selection activeCell="E38" sqref="E38:F38"/>
    </sheetView>
  </sheetViews>
  <sheetFormatPr defaultColWidth="9.140625" defaultRowHeight="12.75"/>
  <cols>
    <col min="1" max="1" width="5.421875" style="0" customWidth="1"/>
    <col min="2" max="2" width="16.140625" style="0" customWidth="1"/>
    <col min="3" max="3" width="6.00390625" style="0" customWidth="1"/>
    <col min="4" max="4" width="7.7109375" style="0" customWidth="1"/>
    <col min="5" max="5" width="43.57421875" style="0" customWidth="1"/>
    <col min="6" max="6" width="30.421875" style="0" customWidth="1"/>
    <col min="7" max="7" width="11.7109375" style="0" customWidth="1"/>
    <col min="8" max="8" width="10.57421875" style="0" customWidth="1"/>
    <col min="9" max="9" width="11.00390625" style="0" customWidth="1"/>
    <col min="10" max="11" width="10.28125" style="0" customWidth="1"/>
    <col min="12" max="13" width="10.421875" style="0" customWidth="1"/>
    <col min="14" max="14" width="13.57421875" style="0" customWidth="1"/>
    <col min="16" max="16" width="11.00390625" style="0" customWidth="1"/>
  </cols>
  <sheetData>
    <row r="1" spans="1:14" ht="67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52" t="s">
        <v>69</v>
      </c>
      <c r="M1" s="52"/>
      <c r="N1" s="52"/>
    </row>
    <row r="2" spans="1:14" ht="19.5" customHeight="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7.25" customHeight="1">
      <c r="A3" s="54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0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2" t="s">
        <v>60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customHeight="1">
      <c r="A6" s="55" t="s">
        <v>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32.25" customHeight="1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5">
      <c r="A8" s="55" t="s">
        <v>70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0.25" customHeight="1">
      <c r="A10" s="45" t="s">
        <v>4</v>
      </c>
      <c r="B10" s="45" t="s">
        <v>0</v>
      </c>
      <c r="C10" s="46" t="s">
        <v>5</v>
      </c>
      <c r="D10" s="45" t="s">
        <v>14</v>
      </c>
      <c r="E10" s="48" t="s">
        <v>1</v>
      </c>
      <c r="F10" s="49"/>
      <c r="G10" s="45" t="s">
        <v>3</v>
      </c>
      <c r="H10" s="34" t="s">
        <v>2</v>
      </c>
      <c r="I10" s="57"/>
      <c r="J10" s="57"/>
      <c r="K10" s="57"/>
      <c r="L10" s="35"/>
      <c r="M10" s="58" t="s">
        <v>15</v>
      </c>
      <c r="N10" s="45" t="s">
        <v>16</v>
      </c>
    </row>
    <row r="11" spans="1:16" ht="119.25" customHeight="1">
      <c r="A11" s="45"/>
      <c r="B11" s="45"/>
      <c r="C11" s="47"/>
      <c r="D11" s="45"/>
      <c r="E11" s="50"/>
      <c r="F11" s="51"/>
      <c r="G11" s="45"/>
      <c r="H11" s="6" t="s">
        <v>71</v>
      </c>
      <c r="I11" s="6" t="s">
        <v>74</v>
      </c>
      <c r="J11" s="6" t="s">
        <v>75</v>
      </c>
      <c r="K11" s="6" t="s">
        <v>55</v>
      </c>
      <c r="L11" s="6" t="s">
        <v>56</v>
      </c>
      <c r="M11" s="59"/>
      <c r="N11" s="45"/>
      <c r="O11" s="28" t="s">
        <v>61</v>
      </c>
      <c r="P11" s="33" t="s">
        <v>64</v>
      </c>
    </row>
    <row r="12" spans="1:16" ht="12.75" customHeight="1">
      <c r="A12" s="3">
        <v>1</v>
      </c>
      <c r="B12" s="4">
        <v>2</v>
      </c>
      <c r="C12" s="3">
        <v>3</v>
      </c>
      <c r="D12" s="4">
        <v>4</v>
      </c>
      <c r="E12" s="43">
        <v>5</v>
      </c>
      <c r="F12" s="44"/>
      <c r="G12" s="4">
        <v>6</v>
      </c>
      <c r="H12" s="3">
        <v>7</v>
      </c>
      <c r="I12" s="4">
        <v>8</v>
      </c>
      <c r="J12" s="3">
        <v>9</v>
      </c>
      <c r="K12" s="4">
        <v>10</v>
      </c>
      <c r="L12" s="3">
        <v>11</v>
      </c>
      <c r="M12" s="3">
        <v>12</v>
      </c>
      <c r="N12" s="3">
        <v>14</v>
      </c>
      <c r="O12" s="28"/>
      <c r="P12" s="33"/>
    </row>
    <row r="13" spans="1:16" s="25" customFormat="1" ht="39" customHeight="1">
      <c r="A13" s="20">
        <v>1</v>
      </c>
      <c r="B13" s="21" t="s">
        <v>57</v>
      </c>
      <c r="C13" s="13" t="s">
        <v>13</v>
      </c>
      <c r="D13" s="22">
        <v>130</v>
      </c>
      <c r="E13" s="39" t="s">
        <v>59</v>
      </c>
      <c r="F13" s="40"/>
      <c r="G13" s="21">
        <v>3</v>
      </c>
      <c r="H13" s="23">
        <v>18</v>
      </c>
      <c r="I13" s="24">
        <v>8</v>
      </c>
      <c r="J13" s="23">
        <v>15</v>
      </c>
      <c r="K13" s="12" t="s">
        <v>17</v>
      </c>
      <c r="L13" s="12" t="s">
        <v>17</v>
      </c>
      <c r="M13" s="11">
        <f>(H13+I13+J13)/3</f>
        <v>13.666666666666666</v>
      </c>
      <c r="N13" s="11">
        <v>1777.1</v>
      </c>
      <c r="O13" s="29">
        <v>130</v>
      </c>
      <c r="P13" s="11">
        <v>1777.1</v>
      </c>
    </row>
    <row r="14" spans="1:16" s="25" customFormat="1" ht="40.5" customHeight="1">
      <c r="A14" s="19">
        <v>2</v>
      </c>
      <c r="B14" s="26" t="s">
        <v>62</v>
      </c>
      <c r="C14" s="13" t="s">
        <v>13</v>
      </c>
      <c r="D14" s="22">
        <v>100</v>
      </c>
      <c r="E14" s="39" t="s">
        <v>79</v>
      </c>
      <c r="F14" s="40"/>
      <c r="G14" s="21">
        <v>3</v>
      </c>
      <c r="H14" s="23">
        <v>45</v>
      </c>
      <c r="I14" s="24">
        <v>60</v>
      </c>
      <c r="J14" s="23">
        <v>135</v>
      </c>
      <c r="K14" s="12" t="s">
        <v>17</v>
      </c>
      <c r="L14" s="12" t="s">
        <v>17</v>
      </c>
      <c r="M14" s="11">
        <f aca="true" t="shared" si="0" ref="M14:M40">(H14+I14+J14)/3</f>
        <v>80</v>
      </c>
      <c r="N14" s="11">
        <f>M14*D14</f>
        <v>8000</v>
      </c>
      <c r="O14" s="29">
        <v>0</v>
      </c>
      <c r="P14" s="11">
        <f>O14*M14</f>
        <v>0</v>
      </c>
    </row>
    <row r="15" spans="1:16" ht="42" customHeight="1">
      <c r="A15" s="10">
        <v>3</v>
      </c>
      <c r="B15" s="9" t="s">
        <v>20</v>
      </c>
      <c r="C15" s="15" t="s">
        <v>13</v>
      </c>
      <c r="D15" s="14">
        <v>9</v>
      </c>
      <c r="E15" s="34" t="s">
        <v>73</v>
      </c>
      <c r="F15" s="35"/>
      <c r="G15" s="13">
        <v>3</v>
      </c>
      <c r="H15" s="11">
        <v>160</v>
      </c>
      <c r="I15" s="11">
        <v>96</v>
      </c>
      <c r="J15" s="11">
        <v>150</v>
      </c>
      <c r="K15" s="12" t="s">
        <v>17</v>
      </c>
      <c r="L15" s="12" t="s">
        <v>17</v>
      </c>
      <c r="M15" s="11">
        <f t="shared" si="0"/>
        <v>135.33333333333334</v>
      </c>
      <c r="N15" s="11">
        <v>1217.97</v>
      </c>
      <c r="O15" s="29">
        <v>2</v>
      </c>
      <c r="P15" s="11">
        <v>270.66</v>
      </c>
    </row>
    <row r="16" spans="1:16" ht="60" customHeight="1">
      <c r="A16" s="10">
        <v>4</v>
      </c>
      <c r="B16" s="9" t="s">
        <v>72</v>
      </c>
      <c r="C16" s="15" t="s">
        <v>18</v>
      </c>
      <c r="D16" s="14">
        <v>28</v>
      </c>
      <c r="E16" s="34" t="s">
        <v>54</v>
      </c>
      <c r="F16" s="35"/>
      <c r="G16" s="13">
        <v>3</v>
      </c>
      <c r="H16" s="11">
        <v>885</v>
      </c>
      <c r="I16" s="11">
        <v>720</v>
      </c>
      <c r="J16" s="11">
        <v>755</v>
      </c>
      <c r="K16" s="12" t="s">
        <v>17</v>
      </c>
      <c r="L16" s="12" t="s">
        <v>17</v>
      </c>
      <c r="M16" s="11">
        <f t="shared" si="0"/>
        <v>786.6666666666666</v>
      </c>
      <c r="N16" s="11">
        <v>22026.76</v>
      </c>
      <c r="O16" s="29">
        <v>8</v>
      </c>
      <c r="P16" s="11">
        <v>6293.36</v>
      </c>
    </row>
    <row r="17" spans="1:16" ht="42.75" customHeight="1">
      <c r="A17" s="10">
        <v>5</v>
      </c>
      <c r="B17" s="9" t="s">
        <v>21</v>
      </c>
      <c r="C17" s="15" t="s">
        <v>13</v>
      </c>
      <c r="D17" s="14">
        <v>3</v>
      </c>
      <c r="E17" s="34" t="s">
        <v>22</v>
      </c>
      <c r="F17" s="35"/>
      <c r="G17" s="13">
        <v>3</v>
      </c>
      <c r="H17" s="11">
        <v>172</v>
      </c>
      <c r="I17" s="11">
        <v>95</v>
      </c>
      <c r="J17" s="11">
        <v>110</v>
      </c>
      <c r="K17" s="12" t="s">
        <v>17</v>
      </c>
      <c r="L17" s="12" t="s">
        <v>17</v>
      </c>
      <c r="M17" s="11">
        <f t="shared" si="0"/>
        <v>125.66666666666667</v>
      </c>
      <c r="N17" s="11">
        <v>377.01</v>
      </c>
      <c r="O17" s="29">
        <v>1</v>
      </c>
      <c r="P17" s="11">
        <f>O17*M17</f>
        <v>125.66666666666667</v>
      </c>
    </row>
    <row r="18" spans="1:16" ht="43.5" customHeight="1">
      <c r="A18" s="10">
        <v>6</v>
      </c>
      <c r="B18" s="9" t="s">
        <v>23</v>
      </c>
      <c r="C18" s="15" t="s">
        <v>13</v>
      </c>
      <c r="D18" s="14">
        <v>95</v>
      </c>
      <c r="E18" s="34" t="s">
        <v>24</v>
      </c>
      <c r="F18" s="35"/>
      <c r="G18" s="13">
        <v>3</v>
      </c>
      <c r="H18" s="11">
        <v>53</v>
      </c>
      <c r="I18" s="11">
        <v>47</v>
      </c>
      <c r="J18" s="11">
        <v>69</v>
      </c>
      <c r="K18" s="12" t="s">
        <v>17</v>
      </c>
      <c r="L18" s="12" t="s">
        <v>17</v>
      </c>
      <c r="M18" s="11">
        <f t="shared" si="0"/>
        <v>56.333333333333336</v>
      </c>
      <c r="N18" s="11">
        <v>5351.35</v>
      </c>
      <c r="O18" s="29">
        <v>15</v>
      </c>
      <c r="P18" s="11">
        <v>844.95</v>
      </c>
    </row>
    <row r="19" spans="1:16" ht="39" customHeight="1">
      <c r="A19" s="10">
        <v>7</v>
      </c>
      <c r="B19" s="9" t="s">
        <v>23</v>
      </c>
      <c r="C19" s="15" t="s">
        <v>13</v>
      </c>
      <c r="D19" s="14">
        <v>35</v>
      </c>
      <c r="E19" s="34" t="s">
        <v>48</v>
      </c>
      <c r="F19" s="35"/>
      <c r="G19" s="13">
        <v>3</v>
      </c>
      <c r="H19" s="11">
        <v>79</v>
      </c>
      <c r="I19" s="11">
        <v>61</v>
      </c>
      <c r="J19" s="11">
        <v>102</v>
      </c>
      <c r="K19" s="12" t="s">
        <v>17</v>
      </c>
      <c r="L19" s="12" t="s">
        <v>17</v>
      </c>
      <c r="M19" s="11">
        <f t="shared" si="0"/>
        <v>80.66666666666667</v>
      </c>
      <c r="N19" s="11">
        <v>2823.45</v>
      </c>
      <c r="O19" s="29">
        <v>15</v>
      </c>
      <c r="P19" s="11">
        <v>1210.05</v>
      </c>
    </row>
    <row r="20" spans="1:16" ht="40.5" customHeight="1">
      <c r="A20" s="10">
        <v>8</v>
      </c>
      <c r="B20" s="9" t="s">
        <v>25</v>
      </c>
      <c r="C20" s="15" t="s">
        <v>13</v>
      </c>
      <c r="D20" s="14">
        <v>65</v>
      </c>
      <c r="E20" s="34" t="s">
        <v>49</v>
      </c>
      <c r="F20" s="35"/>
      <c r="G20" s="13">
        <v>3</v>
      </c>
      <c r="H20" s="11">
        <v>342</v>
      </c>
      <c r="I20" s="11">
        <v>164</v>
      </c>
      <c r="J20" s="17">
        <v>278</v>
      </c>
      <c r="K20" s="12" t="s">
        <v>17</v>
      </c>
      <c r="L20" s="12" t="s">
        <v>17</v>
      </c>
      <c r="M20" s="11">
        <f t="shared" si="0"/>
        <v>261.3333333333333</v>
      </c>
      <c r="N20" s="11">
        <v>16986.45</v>
      </c>
      <c r="O20" s="29">
        <v>15</v>
      </c>
      <c r="P20" s="11">
        <v>3919.95</v>
      </c>
    </row>
    <row r="21" spans="1:16" ht="39.75" customHeight="1">
      <c r="A21" s="10">
        <v>9</v>
      </c>
      <c r="B21" s="9" t="s">
        <v>26</v>
      </c>
      <c r="C21" s="15" t="s">
        <v>13</v>
      </c>
      <c r="D21" s="14">
        <v>35</v>
      </c>
      <c r="E21" s="34" t="s">
        <v>80</v>
      </c>
      <c r="F21" s="35"/>
      <c r="G21" s="13">
        <v>3</v>
      </c>
      <c r="H21" s="11">
        <v>35</v>
      </c>
      <c r="I21" s="11">
        <v>45</v>
      </c>
      <c r="J21" s="11">
        <v>72</v>
      </c>
      <c r="K21" s="12" t="s">
        <v>17</v>
      </c>
      <c r="L21" s="12" t="s">
        <v>17</v>
      </c>
      <c r="M21" s="11">
        <f t="shared" si="0"/>
        <v>50.666666666666664</v>
      </c>
      <c r="N21" s="11">
        <v>1773.45</v>
      </c>
      <c r="O21" s="29">
        <v>5</v>
      </c>
      <c r="P21" s="11">
        <v>253.35</v>
      </c>
    </row>
    <row r="22" spans="1:16" ht="40.5" customHeight="1">
      <c r="A22" s="10">
        <v>10</v>
      </c>
      <c r="B22" s="9" t="s">
        <v>26</v>
      </c>
      <c r="C22" s="15" t="s">
        <v>13</v>
      </c>
      <c r="D22" s="14">
        <v>60</v>
      </c>
      <c r="E22" s="34" t="s">
        <v>81</v>
      </c>
      <c r="F22" s="35"/>
      <c r="G22" s="13">
        <v>3</v>
      </c>
      <c r="H22" s="11">
        <v>85</v>
      </c>
      <c r="I22" s="11">
        <v>98</v>
      </c>
      <c r="J22" s="11">
        <v>234</v>
      </c>
      <c r="K22" s="12" t="s">
        <v>17</v>
      </c>
      <c r="L22" s="12" t="s">
        <v>17</v>
      </c>
      <c r="M22" s="11">
        <f t="shared" si="0"/>
        <v>139</v>
      </c>
      <c r="N22" s="11">
        <f>M22*D22</f>
        <v>8340</v>
      </c>
      <c r="O22" s="29">
        <v>10</v>
      </c>
      <c r="P22" s="11">
        <f>O22*M22</f>
        <v>1390</v>
      </c>
    </row>
    <row r="23" spans="1:16" ht="61.5" customHeight="1">
      <c r="A23" s="10">
        <v>11</v>
      </c>
      <c r="B23" s="9" t="s">
        <v>27</v>
      </c>
      <c r="C23" s="15" t="s">
        <v>13</v>
      </c>
      <c r="D23" s="14">
        <v>77</v>
      </c>
      <c r="E23" s="34" t="s">
        <v>50</v>
      </c>
      <c r="F23" s="35"/>
      <c r="G23" s="13">
        <v>3</v>
      </c>
      <c r="H23" s="11">
        <v>25</v>
      </c>
      <c r="I23" s="11">
        <v>15</v>
      </c>
      <c r="J23" s="11">
        <v>21</v>
      </c>
      <c r="K23" s="12" t="s">
        <v>17</v>
      </c>
      <c r="L23" s="12" t="s">
        <v>17</v>
      </c>
      <c r="M23" s="11">
        <f t="shared" si="0"/>
        <v>20.333333333333332</v>
      </c>
      <c r="N23" s="11">
        <v>1565.41</v>
      </c>
      <c r="O23" s="29">
        <v>72</v>
      </c>
      <c r="P23" s="11">
        <v>1463.76</v>
      </c>
    </row>
    <row r="24" spans="1:16" ht="62.25" customHeight="1">
      <c r="A24" s="10">
        <v>12</v>
      </c>
      <c r="B24" s="9" t="s">
        <v>28</v>
      </c>
      <c r="C24" s="15" t="s">
        <v>13</v>
      </c>
      <c r="D24" s="14">
        <v>6</v>
      </c>
      <c r="E24" s="34" t="s">
        <v>82</v>
      </c>
      <c r="F24" s="35"/>
      <c r="G24" s="13">
        <v>3</v>
      </c>
      <c r="H24" s="11">
        <v>242</v>
      </c>
      <c r="I24" s="11">
        <v>240</v>
      </c>
      <c r="J24" s="11">
        <v>220</v>
      </c>
      <c r="K24" s="12" t="s">
        <v>17</v>
      </c>
      <c r="L24" s="12" t="s">
        <v>17</v>
      </c>
      <c r="M24" s="11">
        <f t="shared" si="0"/>
        <v>234</v>
      </c>
      <c r="N24" s="11">
        <f>M24*D24</f>
        <v>1404</v>
      </c>
      <c r="O24" s="29">
        <v>1</v>
      </c>
      <c r="P24" s="11">
        <f>O24*M24</f>
        <v>234</v>
      </c>
    </row>
    <row r="25" spans="1:16" ht="51" customHeight="1">
      <c r="A25" s="10">
        <v>13</v>
      </c>
      <c r="B25" s="9" t="s">
        <v>29</v>
      </c>
      <c r="C25" s="15" t="s">
        <v>13</v>
      </c>
      <c r="D25" s="14">
        <v>13</v>
      </c>
      <c r="E25" s="34" t="s">
        <v>83</v>
      </c>
      <c r="F25" s="35"/>
      <c r="G25" s="13">
        <v>3</v>
      </c>
      <c r="H25" s="11">
        <v>314</v>
      </c>
      <c r="I25" s="11">
        <v>310</v>
      </c>
      <c r="J25" s="11">
        <v>200</v>
      </c>
      <c r="K25" s="12" t="s">
        <v>17</v>
      </c>
      <c r="L25" s="12" t="s">
        <v>17</v>
      </c>
      <c r="M25" s="11">
        <f t="shared" si="0"/>
        <v>274.6666666666667</v>
      </c>
      <c r="N25" s="11">
        <v>3570.71</v>
      </c>
      <c r="O25" s="29">
        <v>3</v>
      </c>
      <c r="P25" s="11">
        <v>824.01</v>
      </c>
    </row>
    <row r="26" spans="1:16" ht="49.5" customHeight="1">
      <c r="A26" s="10">
        <v>14</v>
      </c>
      <c r="B26" s="9" t="s">
        <v>31</v>
      </c>
      <c r="C26" s="15" t="s">
        <v>13</v>
      </c>
      <c r="D26" s="14">
        <v>140</v>
      </c>
      <c r="E26" s="34" t="s">
        <v>30</v>
      </c>
      <c r="F26" s="35"/>
      <c r="G26" s="13">
        <v>3</v>
      </c>
      <c r="H26" s="11">
        <v>22</v>
      </c>
      <c r="I26" s="11">
        <v>17</v>
      </c>
      <c r="J26" s="11">
        <v>20</v>
      </c>
      <c r="K26" s="12" t="s">
        <v>17</v>
      </c>
      <c r="L26" s="12" t="s">
        <v>17</v>
      </c>
      <c r="M26" s="11">
        <f t="shared" si="0"/>
        <v>19.666666666666668</v>
      </c>
      <c r="N26" s="11">
        <v>2753.8</v>
      </c>
      <c r="O26" s="29">
        <v>100</v>
      </c>
      <c r="P26" s="11">
        <v>1967</v>
      </c>
    </row>
    <row r="27" spans="1:16" ht="60.75" customHeight="1">
      <c r="A27" s="10">
        <v>15</v>
      </c>
      <c r="B27" s="9" t="s">
        <v>76</v>
      </c>
      <c r="C27" s="15" t="s">
        <v>13</v>
      </c>
      <c r="D27" s="14">
        <v>2</v>
      </c>
      <c r="E27" s="34" t="s">
        <v>84</v>
      </c>
      <c r="F27" s="35"/>
      <c r="G27" s="13">
        <v>3</v>
      </c>
      <c r="H27" s="11">
        <v>625</v>
      </c>
      <c r="I27" s="11">
        <v>490</v>
      </c>
      <c r="J27" s="11">
        <v>930</v>
      </c>
      <c r="K27" s="12" t="s">
        <v>17</v>
      </c>
      <c r="L27" s="12" t="s">
        <v>17</v>
      </c>
      <c r="M27" s="11">
        <f t="shared" si="0"/>
        <v>681.6666666666666</v>
      </c>
      <c r="N27" s="11">
        <v>1363.34</v>
      </c>
      <c r="O27" s="29">
        <v>2</v>
      </c>
      <c r="P27" s="11">
        <v>1363.34</v>
      </c>
    </row>
    <row r="28" spans="1:16" ht="40.5" customHeight="1">
      <c r="A28" s="10">
        <v>16</v>
      </c>
      <c r="B28" s="9" t="s">
        <v>32</v>
      </c>
      <c r="C28" s="15" t="s">
        <v>33</v>
      </c>
      <c r="D28" s="14">
        <v>75</v>
      </c>
      <c r="E28" s="34" t="s">
        <v>47</v>
      </c>
      <c r="F28" s="35"/>
      <c r="G28" s="13">
        <v>3</v>
      </c>
      <c r="H28" s="11">
        <v>68</v>
      </c>
      <c r="I28" s="11">
        <v>50</v>
      </c>
      <c r="J28" s="11">
        <v>69</v>
      </c>
      <c r="K28" s="12" t="s">
        <v>17</v>
      </c>
      <c r="L28" s="12" t="s">
        <v>17</v>
      </c>
      <c r="M28" s="11">
        <f t="shared" si="0"/>
        <v>62.333333333333336</v>
      </c>
      <c r="N28" s="11">
        <v>4674.75</v>
      </c>
      <c r="O28" s="29">
        <v>25</v>
      </c>
      <c r="P28" s="11">
        <v>1528.25</v>
      </c>
    </row>
    <row r="29" spans="1:16" ht="39" customHeight="1">
      <c r="A29" s="10">
        <v>17</v>
      </c>
      <c r="B29" s="9" t="s">
        <v>34</v>
      </c>
      <c r="C29" s="15" t="s">
        <v>35</v>
      </c>
      <c r="D29" s="14">
        <v>2</v>
      </c>
      <c r="E29" s="34" t="s">
        <v>51</v>
      </c>
      <c r="F29" s="35"/>
      <c r="G29" s="13">
        <v>3</v>
      </c>
      <c r="H29" s="11">
        <v>3820</v>
      </c>
      <c r="I29" s="11">
        <v>2700</v>
      </c>
      <c r="J29" s="11">
        <v>2250</v>
      </c>
      <c r="K29" s="12" t="s">
        <v>17</v>
      </c>
      <c r="L29" s="12" t="s">
        <v>17</v>
      </c>
      <c r="M29" s="11">
        <f t="shared" si="0"/>
        <v>2923.3333333333335</v>
      </c>
      <c r="N29" s="11">
        <v>5846.66</v>
      </c>
      <c r="O29" s="29">
        <v>1</v>
      </c>
      <c r="P29" s="11">
        <f>O29*M29</f>
        <v>2923.3333333333335</v>
      </c>
    </row>
    <row r="30" spans="1:16" ht="39" customHeight="1">
      <c r="A30" s="10">
        <v>18</v>
      </c>
      <c r="B30" s="27" t="s">
        <v>63</v>
      </c>
      <c r="C30" s="15" t="s">
        <v>18</v>
      </c>
      <c r="D30" s="14">
        <v>50</v>
      </c>
      <c r="E30" s="34" t="s">
        <v>65</v>
      </c>
      <c r="F30" s="35"/>
      <c r="G30" s="13">
        <v>3</v>
      </c>
      <c r="H30" s="11">
        <v>61</v>
      </c>
      <c r="I30" s="11">
        <v>90</v>
      </c>
      <c r="J30" s="11">
        <v>78</v>
      </c>
      <c r="K30" s="12" t="s">
        <v>17</v>
      </c>
      <c r="L30" s="12" t="s">
        <v>17</v>
      </c>
      <c r="M30" s="11">
        <f t="shared" si="0"/>
        <v>76.33333333333333</v>
      </c>
      <c r="N30" s="11">
        <v>3816.5</v>
      </c>
      <c r="O30" s="29">
        <v>0</v>
      </c>
      <c r="P30" s="11">
        <f>O30*M30</f>
        <v>0</v>
      </c>
    </row>
    <row r="31" spans="1:16" ht="40.5" customHeight="1">
      <c r="A31" s="10">
        <v>19</v>
      </c>
      <c r="B31" s="9" t="s">
        <v>36</v>
      </c>
      <c r="C31" s="15" t="s">
        <v>18</v>
      </c>
      <c r="D31" s="14">
        <v>88</v>
      </c>
      <c r="E31" s="34" t="s">
        <v>52</v>
      </c>
      <c r="F31" s="35"/>
      <c r="G31" s="13">
        <v>3</v>
      </c>
      <c r="H31" s="11">
        <v>75</v>
      </c>
      <c r="I31" s="11">
        <v>52</v>
      </c>
      <c r="J31" s="11">
        <v>68</v>
      </c>
      <c r="K31" s="12" t="s">
        <v>17</v>
      </c>
      <c r="L31" s="12" t="s">
        <v>17</v>
      </c>
      <c r="M31" s="11">
        <f t="shared" si="0"/>
        <v>65</v>
      </c>
      <c r="N31" s="11">
        <f>M31*D31</f>
        <v>5720</v>
      </c>
      <c r="O31" s="29">
        <v>72</v>
      </c>
      <c r="P31" s="11">
        <f>O31*M31</f>
        <v>4680</v>
      </c>
    </row>
    <row r="32" spans="1:16" ht="40.5" customHeight="1">
      <c r="A32" s="10">
        <v>20</v>
      </c>
      <c r="B32" s="9" t="s">
        <v>36</v>
      </c>
      <c r="C32" s="15" t="s">
        <v>18</v>
      </c>
      <c r="D32" s="14">
        <v>5</v>
      </c>
      <c r="E32" s="34" t="s">
        <v>66</v>
      </c>
      <c r="F32" s="35"/>
      <c r="G32" s="13">
        <v>3</v>
      </c>
      <c r="H32" s="11">
        <v>471</v>
      </c>
      <c r="I32" s="11">
        <v>476</v>
      </c>
      <c r="J32" s="11">
        <v>412</v>
      </c>
      <c r="K32" s="12" t="s">
        <v>17</v>
      </c>
      <c r="L32" s="12" t="s">
        <v>17</v>
      </c>
      <c r="M32" s="11">
        <f t="shared" si="0"/>
        <v>453</v>
      </c>
      <c r="N32" s="11">
        <f>M32*D32</f>
        <v>2265</v>
      </c>
      <c r="O32" s="29">
        <v>0</v>
      </c>
      <c r="P32" s="11">
        <f>O32*M32</f>
        <v>0</v>
      </c>
    </row>
    <row r="33" spans="1:16" s="25" customFormat="1" ht="40.5" customHeight="1">
      <c r="A33" s="19">
        <v>21</v>
      </c>
      <c r="B33" s="30" t="s">
        <v>58</v>
      </c>
      <c r="C33" s="13" t="s">
        <v>18</v>
      </c>
      <c r="D33" s="22">
        <v>50</v>
      </c>
      <c r="E33" s="41" t="s">
        <v>68</v>
      </c>
      <c r="F33" s="42"/>
      <c r="G33" s="13">
        <v>3</v>
      </c>
      <c r="H33" s="17">
        <v>18</v>
      </c>
      <c r="I33" s="17">
        <v>18</v>
      </c>
      <c r="J33" s="17">
        <v>26</v>
      </c>
      <c r="K33" s="12" t="s">
        <v>17</v>
      </c>
      <c r="L33" s="12" t="s">
        <v>17</v>
      </c>
      <c r="M33" s="11">
        <f t="shared" si="0"/>
        <v>20.666666666666668</v>
      </c>
      <c r="N33" s="11">
        <v>1033.5</v>
      </c>
      <c r="O33" s="31">
        <v>50</v>
      </c>
      <c r="P33" s="11">
        <v>1033.5</v>
      </c>
    </row>
    <row r="34" spans="1:16" ht="98.25" customHeight="1">
      <c r="A34" s="10">
        <v>22</v>
      </c>
      <c r="B34" s="9" t="s">
        <v>37</v>
      </c>
      <c r="C34" s="15" t="s">
        <v>13</v>
      </c>
      <c r="D34" s="14">
        <v>10</v>
      </c>
      <c r="E34" s="34" t="s">
        <v>78</v>
      </c>
      <c r="F34" s="35"/>
      <c r="G34" s="13">
        <v>3</v>
      </c>
      <c r="H34" s="11">
        <v>1350</v>
      </c>
      <c r="I34" s="11">
        <v>1700</v>
      </c>
      <c r="J34" s="11">
        <v>670</v>
      </c>
      <c r="K34" s="12" t="s">
        <v>17</v>
      </c>
      <c r="L34" s="12" t="s">
        <v>17</v>
      </c>
      <c r="M34" s="11">
        <f t="shared" si="0"/>
        <v>1240</v>
      </c>
      <c r="N34" s="11">
        <f>M34*D34</f>
        <v>12400</v>
      </c>
      <c r="O34" s="29">
        <v>5</v>
      </c>
      <c r="P34" s="11">
        <f>O34*M34</f>
        <v>6200</v>
      </c>
    </row>
    <row r="35" spans="1:16" ht="40.5" customHeight="1">
      <c r="A35" s="10">
        <v>23</v>
      </c>
      <c r="B35" s="9" t="s">
        <v>38</v>
      </c>
      <c r="C35" s="15" t="s">
        <v>77</v>
      </c>
      <c r="D35" s="14">
        <v>55</v>
      </c>
      <c r="E35" s="34" t="s">
        <v>67</v>
      </c>
      <c r="F35" s="35"/>
      <c r="G35" s="13">
        <v>3</v>
      </c>
      <c r="H35" s="11">
        <v>43</v>
      </c>
      <c r="I35" s="11">
        <v>33</v>
      </c>
      <c r="J35" s="11">
        <v>49</v>
      </c>
      <c r="K35" s="12" t="s">
        <v>17</v>
      </c>
      <c r="L35" s="12" t="s">
        <v>17</v>
      </c>
      <c r="M35" s="11">
        <f t="shared" si="0"/>
        <v>41.666666666666664</v>
      </c>
      <c r="N35" s="11">
        <v>2291.85</v>
      </c>
      <c r="O35" s="29">
        <v>45</v>
      </c>
      <c r="P35" s="11">
        <v>1875.15</v>
      </c>
    </row>
    <row r="36" spans="1:16" ht="68.25" customHeight="1">
      <c r="A36" s="10">
        <v>24</v>
      </c>
      <c r="B36" s="9" t="s">
        <v>39</v>
      </c>
      <c r="C36" s="15" t="s">
        <v>13</v>
      </c>
      <c r="D36" s="14">
        <v>22</v>
      </c>
      <c r="E36" s="34" t="s">
        <v>85</v>
      </c>
      <c r="F36" s="35"/>
      <c r="G36" s="13">
        <v>3</v>
      </c>
      <c r="H36" s="11">
        <v>85</v>
      </c>
      <c r="I36" s="11">
        <v>64</v>
      </c>
      <c r="J36" s="11">
        <v>75</v>
      </c>
      <c r="K36" s="12" t="s">
        <v>17</v>
      </c>
      <c r="L36" s="12" t="s">
        <v>17</v>
      </c>
      <c r="M36" s="11">
        <f t="shared" si="0"/>
        <v>74.66666666666667</v>
      </c>
      <c r="N36" s="11">
        <v>1642.74</v>
      </c>
      <c r="O36" s="29">
        <v>12</v>
      </c>
      <c r="P36" s="11">
        <v>896.04</v>
      </c>
    </row>
    <row r="37" spans="1:16" ht="91.5" customHeight="1">
      <c r="A37" s="10">
        <v>25</v>
      </c>
      <c r="B37" s="9" t="s">
        <v>40</v>
      </c>
      <c r="C37" s="15" t="s">
        <v>86</v>
      </c>
      <c r="D37" s="14">
        <v>10</v>
      </c>
      <c r="E37" s="34" t="s">
        <v>41</v>
      </c>
      <c r="F37" s="35"/>
      <c r="G37" s="13">
        <v>3</v>
      </c>
      <c r="H37" s="11">
        <v>126</v>
      </c>
      <c r="I37" s="11">
        <v>65</v>
      </c>
      <c r="J37" s="11">
        <v>72</v>
      </c>
      <c r="K37" s="12" t="s">
        <v>17</v>
      </c>
      <c r="L37" s="12" t="s">
        <v>17</v>
      </c>
      <c r="M37" s="11">
        <f t="shared" si="0"/>
        <v>87.66666666666667</v>
      </c>
      <c r="N37" s="11">
        <v>876.7</v>
      </c>
      <c r="O37" s="29">
        <v>10</v>
      </c>
      <c r="P37" s="11">
        <v>876.7</v>
      </c>
    </row>
    <row r="38" spans="1:16" ht="60.75" customHeight="1">
      <c r="A38" s="10">
        <v>26</v>
      </c>
      <c r="B38" s="9" t="s">
        <v>42</v>
      </c>
      <c r="C38" s="15" t="s">
        <v>13</v>
      </c>
      <c r="D38" s="14">
        <v>100</v>
      </c>
      <c r="E38" s="34" t="s">
        <v>53</v>
      </c>
      <c r="F38" s="35"/>
      <c r="G38" s="13">
        <v>3</v>
      </c>
      <c r="H38" s="11">
        <v>85</v>
      </c>
      <c r="I38" s="11">
        <v>58</v>
      </c>
      <c r="J38" s="11">
        <v>84</v>
      </c>
      <c r="K38" s="12" t="s">
        <v>17</v>
      </c>
      <c r="L38" s="12" t="s">
        <v>17</v>
      </c>
      <c r="M38" s="11">
        <f t="shared" si="0"/>
        <v>75.66666666666667</v>
      </c>
      <c r="N38" s="11">
        <v>7567</v>
      </c>
      <c r="O38" s="29">
        <v>40</v>
      </c>
      <c r="P38" s="11">
        <v>3026.8</v>
      </c>
    </row>
    <row r="39" spans="1:16" ht="43.5" customHeight="1">
      <c r="A39" s="10">
        <v>27</v>
      </c>
      <c r="B39" s="9" t="s">
        <v>43</v>
      </c>
      <c r="C39" s="15" t="s">
        <v>13</v>
      </c>
      <c r="D39" s="14">
        <v>95</v>
      </c>
      <c r="E39" s="34" t="s">
        <v>44</v>
      </c>
      <c r="F39" s="35"/>
      <c r="G39" s="13">
        <v>3</v>
      </c>
      <c r="H39" s="11">
        <v>59</v>
      </c>
      <c r="I39" s="11">
        <v>40</v>
      </c>
      <c r="J39" s="11">
        <v>40</v>
      </c>
      <c r="K39" s="12" t="s">
        <v>17</v>
      </c>
      <c r="L39" s="12" t="s">
        <v>17</v>
      </c>
      <c r="M39" s="11">
        <f t="shared" si="0"/>
        <v>46.333333333333336</v>
      </c>
      <c r="N39" s="11">
        <v>4401.35</v>
      </c>
      <c r="O39" s="29">
        <v>45</v>
      </c>
      <c r="P39" s="11">
        <v>2084.85</v>
      </c>
    </row>
    <row r="40" spans="1:16" ht="40.5" customHeight="1">
      <c r="A40" s="10">
        <v>28</v>
      </c>
      <c r="B40" s="9" t="s">
        <v>45</v>
      </c>
      <c r="C40" s="15" t="s">
        <v>46</v>
      </c>
      <c r="D40" s="14">
        <v>5</v>
      </c>
      <c r="E40" s="34" t="s">
        <v>87</v>
      </c>
      <c r="F40" s="35"/>
      <c r="G40" s="13">
        <v>3</v>
      </c>
      <c r="H40" s="11">
        <v>1850</v>
      </c>
      <c r="I40" s="11">
        <v>690</v>
      </c>
      <c r="J40" s="11">
        <v>1305</v>
      </c>
      <c r="K40" s="12" t="s">
        <v>17</v>
      </c>
      <c r="L40" s="12" t="s">
        <v>17</v>
      </c>
      <c r="M40" s="11">
        <f t="shared" si="0"/>
        <v>1281.6666666666667</v>
      </c>
      <c r="N40" s="11">
        <v>6408.35</v>
      </c>
      <c r="O40" s="29">
        <v>5</v>
      </c>
      <c r="P40" s="11">
        <v>6408.35</v>
      </c>
    </row>
    <row r="41" spans="1:16" ht="15.75">
      <c r="A41" s="36" t="s">
        <v>10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16">
        <f>SUM(N13:N40)</f>
        <v>138275.2</v>
      </c>
      <c r="P41" s="16">
        <f>SUM(P13:P40)</f>
        <v>53470.17</v>
      </c>
    </row>
    <row r="42" spans="5:6" ht="12.75">
      <c r="E42" s="1"/>
      <c r="F42" s="1"/>
    </row>
    <row r="43" spans="1:14" ht="12.75">
      <c r="A43" s="5" t="s">
        <v>6</v>
      </c>
      <c r="B43" s="5"/>
      <c r="C43" s="1"/>
      <c r="D43" s="1"/>
      <c r="E43" s="8"/>
      <c r="F43" s="8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8"/>
    </row>
    <row r="47" spans="1:14" ht="94.5" customHeight="1">
      <c r="A47" s="38" t="s">
        <v>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2.75">
      <c r="A48" s="5" t="s">
        <v>11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</sheetData>
  <sheetProtection/>
  <mergeCells count="47">
    <mergeCell ref="G10:G11"/>
    <mergeCell ref="L1:N1"/>
    <mergeCell ref="A2:N2"/>
    <mergeCell ref="A3:N3"/>
    <mergeCell ref="A6:N6"/>
    <mergeCell ref="A7:N7"/>
    <mergeCell ref="A8:N8"/>
    <mergeCell ref="H10:L10"/>
    <mergeCell ref="M10:M11"/>
    <mergeCell ref="N10:N11"/>
    <mergeCell ref="E12:F12"/>
    <mergeCell ref="E14:F14"/>
    <mergeCell ref="A10:A11"/>
    <mergeCell ref="B10:B11"/>
    <mergeCell ref="C10:C11"/>
    <mergeCell ref="D10:D11"/>
    <mergeCell ref="E10:F11"/>
    <mergeCell ref="E18:F18"/>
    <mergeCell ref="E19:F19"/>
    <mergeCell ref="E20:F20"/>
    <mergeCell ref="E17:F17"/>
    <mergeCell ref="E16:F16"/>
    <mergeCell ref="E15:F15"/>
    <mergeCell ref="E23:F23"/>
    <mergeCell ref="E24:F24"/>
    <mergeCell ref="E25:F25"/>
    <mergeCell ref="E26:F26"/>
    <mergeCell ref="E27:F27"/>
    <mergeCell ref="E21:F21"/>
    <mergeCell ref="E22:F22"/>
    <mergeCell ref="E33:F33"/>
    <mergeCell ref="E34:F34"/>
    <mergeCell ref="E35:F35"/>
    <mergeCell ref="E36:F36"/>
    <mergeCell ref="E28:F28"/>
    <mergeCell ref="E29:F29"/>
    <mergeCell ref="E31:F31"/>
    <mergeCell ref="P11:P12"/>
    <mergeCell ref="E30:F30"/>
    <mergeCell ref="E32:F32"/>
    <mergeCell ref="A41:M41"/>
    <mergeCell ref="A47:N47"/>
    <mergeCell ref="E13:F13"/>
    <mergeCell ref="E39:F39"/>
    <mergeCell ref="E40:F40"/>
    <mergeCell ref="E37:F37"/>
    <mergeCell ref="E38:F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2015-10-12T09:32:02Z</cp:lastPrinted>
  <dcterms:created xsi:type="dcterms:W3CDTF">1996-10-08T23:32:33Z</dcterms:created>
  <dcterms:modified xsi:type="dcterms:W3CDTF">2015-10-16T04:58:24Z</dcterms:modified>
  <cp:category/>
  <cp:version/>
  <cp:contentType/>
  <cp:contentStatus/>
</cp:coreProperties>
</file>