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<sst xmlns="http://schemas.openxmlformats.org/spreadsheetml/2006/main" count="156" uniqueCount="82">
  <si>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</si>
  <si>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</si>
  <si>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</si>
  <si>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</si>
  <si>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</si>
  <si>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</si>
  <si>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</si>
  <si>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</si>
  <si>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</si>
  <si>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</si>
  <si>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</si>
  <si>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</si>
  <si>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</si>
  <si>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</si>
  <si>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</si>
  <si>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</si>
  <si>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</si>
  <si>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</si>
  <si>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</si>
  <si>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</si>
  <si>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</si>
  <si>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</si>
  <si>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</si>
  <si>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</si>
  <si>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</si>
  <si>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</si>
  <si>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</si>
  <si>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</si>
  <si>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</si>
  <si>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</si>
  <si>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</si>
  <si>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</si>
  <si>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</si>
  <si>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</si>
  <si>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</si>
  <si>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</si>
  <si>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</si>
  <si>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</si>
  <si>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</si>
  <si>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</si>
  <si>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</si>
  <si>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</si>
  <si>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</si>
  <si>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</si>
  <si>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</si>
  <si>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</si>
  <si>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</si>
  <si>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</si>
  <si>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</si>
  <si>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</si>
  <si>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</si>
  <si>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</si>
  <si>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</si>
  <si>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</si>
  <si>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</si>
  <si>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</si>
  <si>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</si>
  <si>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</si>
  <si>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</si>
  <si>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</si>
  <si>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</si>
  <si>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</si>
  <si>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</si>
  <si>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</si>
  <si>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</si>
  <si>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</si>
  <si>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</si>
  <si>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Результаты реализации муниципальной программы</t>
  </si>
  <si>
    <t>№ структурного элемента (основного мероприятия)</t>
  </si>
  <si>
    <t>Структурные элементы (основные мероприятия муниципальной программы)</t>
  </si>
  <si>
    <t xml:space="preserve">Ответственный исполнитель/соисполнитель </t>
  </si>
  <si>
    <t xml:space="preserve">Оборудование пандуса и ступеней в библиотечно-информационном центре по ул. Механизаторов д.6 напольным противоскользящим покрытием, который комфортный, удобный, устойчивый к жаре и холоду. Покрытие изготовлено с применением специальных противоскользящих материалов.                                          
"
</t>
  </si>
  <si>
    <t>*В МБУ ДО «Детская школа искусств» реализует дополнительную общеразвивающую программу для  детей, которые имеют отклонения речевые, задержки развития, приобретены музыкальные инструменты .</t>
  </si>
  <si>
    <t xml:space="preserve"> Количество детей с ограничениями жизнедеятельности, занимающимися  в детской школе искусств</t>
  </si>
  <si>
    <t>14</t>
  </si>
  <si>
    <t>0</t>
  </si>
  <si>
    <t>Приобретен лестничный гусеничный подъемник в МАУ "Детский сад "Снегурочка", оборудование настенными поручнями в МАУ "Детский сад "Радуга"</t>
  </si>
  <si>
    <t>_________ А. Д. Трифонова</t>
  </si>
  <si>
    <t>А. Д. Трифонова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</si>
  <si>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01.10.2022</t>
    </r>
  </si>
  <si>
    <t>Выполнено оборудование пандуса МКД по ул. Механизаторов, 22, внутреннего пандуса в МКД по ул. Ленина, наружной входной группы МКД по ул. Ленина</t>
  </si>
  <si>
    <t>Отчет о достижении целевых показателей эффективности муниципальной программы "Доступная среда" на 01.10.2022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</si>
</sst>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justify" vertical="top" wrapText="1"/>
    </xf>
    <xf numFmtId="172" fontId="4" fillId="0" borderId="17" xfId="0" applyNumberFormat="1" applyFont="1" applyBorder="1" applyAlignment="1">
      <alignment horizontal="justify" vertical="top" wrapText="1"/>
    </xf>
    <xf numFmtId="172" fontId="4" fillId="0" borderId="18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5"/>
  <sheetViews>
    <sheetView zoomScaleSheetLayoutView="90" zoomScalePageLayoutView="0" workbookViewId="0" topLeftCell="A62">
      <selection activeCell="A2" sqref="A2:M7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23.421875" style="1" customWidth="1"/>
    <col min="14" max="16384" width="9.140625" style="1" customWidth="1"/>
  </cols>
  <sheetData>
    <row r="1" ht="15.75">
      <c r="M1" s="15"/>
    </row>
    <row r="2" spans="1:13" ht="14.25" customHeight="1">
      <c r="A2" s="129" t="s">
        <v>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3.5" customHeight="1" hidden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" customHeight="1">
      <c r="A4" s="96" t="s">
        <v>39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19"/>
      <c r="M4" s="19"/>
    </row>
    <row r="5" spans="1:13" ht="19.5" customHeight="1">
      <c r="A5" s="96" t="s">
        <v>38</v>
      </c>
      <c r="B5" s="96"/>
      <c r="C5" s="96"/>
      <c r="D5" s="96"/>
      <c r="E5" s="96"/>
      <c r="F5" s="96"/>
      <c r="G5" s="96"/>
      <c r="H5" s="96"/>
      <c r="I5" s="96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18</v>
      </c>
    </row>
    <row r="7" spans="1:13" ht="15">
      <c r="A7" s="85" t="s">
        <v>68</v>
      </c>
      <c r="B7" s="85" t="s">
        <v>69</v>
      </c>
      <c r="C7" s="12"/>
      <c r="D7" s="12"/>
      <c r="E7" s="12"/>
      <c r="F7" s="116" t="s">
        <v>70</v>
      </c>
      <c r="G7" s="85" t="s">
        <v>10</v>
      </c>
      <c r="H7" s="85" t="s">
        <v>13</v>
      </c>
      <c r="I7" s="85" t="s">
        <v>17</v>
      </c>
      <c r="J7" s="85" t="s">
        <v>14</v>
      </c>
      <c r="K7" s="90" t="s">
        <v>16</v>
      </c>
      <c r="L7" s="91"/>
      <c r="M7" s="85" t="s">
        <v>67</v>
      </c>
    </row>
    <row r="8" spans="1:13" s="6" customFormat="1" ht="104.25" customHeight="1">
      <c r="A8" s="86"/>
      <c r="B8" s="86"/>
      <c r="C8" s="130" t="s">
        <v>0</v>
      </c>
      <c r="D8" s="131"/>
      <c r="E8" s="131"/>
      <c r="F8" s="117"/>
      <c r="G8" s="86"/>
      <c r="H8" s="86"/>
      <c r="I8" s="86"/>
      <c r="J8" s="86"/>
      <c r="K8" s="5" t="s">
        <v>44</v>
      </c>
      <c r="L8" s="5" t="s">
        <v>15</v>
      </c>
      <c r="M8" s="86"/>
    </row>
    <row r="9" spans="1:19" ht="17.25" customHeight="1">
      <c r="A9" s="7" t="s">
        <v>1</v>
      </c>
      <c r="B9" s="7" t="s">
        <v>2</v>
      </c>
      <c r="C9" s="7"/>
      <c r="D9" s="7"/>
      <c r="E9" s="7"/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11</v>
      </c>
      <c r="M9" s="7" t="s">
        <v>12</v>
      </c>
      <c r="S9" s="71"/>
    </row>
    <row r="10" spans="1:13" ht="24" customHeight="1">
      <c r="A10" s="103" t="s">
        <v>9</v>
      </c>
      <c r="B10" s="82" t="s">
        <v>40</v>
      </c>
      <c r="C10" s="16"/>
      <c r="D10" s="16"/>
      <c r="E10" s="16"/>
      <c r="F10" s="82" t="s">
        <v>35</v>
      </c>
      <c r="G10" s="32" t="s">
        <v>43</v>
      </c>
      <c r="H10" s="33">
        <v>540</v>
      </c>
      <c r="I10" s="33">
        <f>H10</f>
        <v>540</v>
      </c>
      <c r="J10" s="26">
        <v>614.97</v>
      </c>
      <c r="K10" s="26">
        <f>J10-I10</f>
        <v>74.97000000000003</v>
      </c>
      <c r="L10" s="20">
        <f>J10/I10*100</f>
        <v>113.88333333333334</v>
      </c>
      <c r="M10" s="92" t="s">
        <v>80</v>
      </c>
    </row>
    <row r="11" spans="1:13" ht="24.75" customHeight="1">
      <c r="A11" s="104"/>
      <c r="B11" s="83"/>
      <c r="C11" s="31"/>
      <c r="D11" s="16"/>
      <c r="E11" s="16"/>
      <c r="F11" s="83"/>
      <c r="G11" s="32" t="s">
        <v>23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93"/>
    </row>
    <row r="12" spans="1:13" ht="41.25" customHeight="1">
      <c r="A12" s="104"/>
      <c r="B12" s="83"/>
      <c r="C12" s="31"/>
      <c r="D12" s="16"/>
      <c r="E12" s="16"/>
      <c r="F12" s="83"/>
      <c r="G12" s="4" t="s">
        <v>24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93"/>
    </row>
    <row r="13" spans="1:13" ht="18" customHeight="1">
      <c r="A13" s="104"/>
      <c r="B13" s="83"/>
      <c r="C13" s="31"/>
      <c r="D13" s="16"/>
      <c r="E13" s="16"/>
      <c r="F13" s="83"/>
      <c r="G13" s="22" t="s">
        <v>22</v>
      </c>
      <c r="H13" s="33">
        <v>540</v>
      </c>
      <c r="I13" s="33">
        <f>H13</f>
        <v>540</v>
      </c>
      <c r="J13" s="26">
        <v>614.97</v>
      </c>
      <c r="K13" s="26">
        <f>J13-I13</f>
        <v>74.97000000000003</v>
      </c>
      <c r="L13" s="20">
        <f>J13/I13*100</f>
        <v>113.88333333333334</v>
      </c>
      <c r="M13" s="93"/>
    </row>
    <row r="14" spans="1:13" ht="38.25" customHeight="1">
      <c r="A14" s="104"/>
      <c r="B14" s="83"/>
      <c r="C14" s="31"/>
      <c r="D14" s="16"/>
      <c r="E14" s="16"/>
      <c r="F14" s="84"/>
      <c r="G14" s="22" t="s">
        <v>25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94"/>
    </row>
    <row r="15" spans="1:13" ht="21" customHeight="1">
      <c r="A15" s="104"/>
      <c r="B15" s="83"/>
      <c r="C15" s="31"/>
      <c r="D15" s="16"/>
      <c r="E15" s="16"/>
      <c r="F15" s="82" t="s">
        <v>27</v>
      </c>
      <c r="G15" s="32" t="s">
        <v>43</v>
      </c>
      <c r="H15" s="33">
        <v>50</v>
      </c>
      <c r="I15" s="33">
        <f>H15</f>
        <v>50</v>
      </c>
      <c r="J15" s="26">
        <v>50</v>
      </c>
      <c r="K15" s="26">
        <f>K16+K17+K18+K19</f>
        <v>0</v>
      </c>
      <c r="L15" s="20">
        <f>J15/I15*100</f>
        <v>100</v>
      </c>
      <c r="M15" s="87" t="s">
        <v>71</v>
      </c>
    </row>
    <row r="16" spans="1:13" ht="27.75" customHeight="1">
      <c r="A16" s="104"/>
      <c r="B16" s="83"/>
      <c r="C16" s="31"/>
      <c r="D16" s="16"/>
      <c r="E16" s="16"/>
      <c r="F16" s="83"/>
      <c r="G16" s="32" t="s">
        <v>23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88"/>
    </row>
    <row r="17" spans="1:13" ht="37.5" customHeight="1">
      <c r="A17" s="104"/>
      <c r="B17" s="83"/>
      <c r="C17" s="31"/>
      <c r="D17" s="16"/>
      <c r="E17" s="16"/>
      <c r="F17" s="83"/>
      <c r="G17" s="4" t="s">
        <v>24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88"/>
    </row>
    <row r="18" spans="1:13" ht="21" customHeight="1">
      <c r="A18" s="104"/>
      <c r="B18" s="83"/>
      <c r="C18" s="31"/>
      <c r="D18" s="16"/>
      <c r="E18" s="16"/>
      <c r="F18" s="83"/>
      <c r="G18" s="22" t="s">
        <v>22</v>
      </c>
      <c r="H18" s="33">
        <v>50</v>
      </c>
      <c r="I18" s="33">
        <f>H18</f>
        <v>50</v>
      </c>
      <c r="J18" s="26">
        <v>50</v>
      </c>
      <c r="K18" s="26">
        <f>J18-I18</f>
        <v>0</v>
      </c>
      <c r="L18" s="20">
        <f>J18/I18*100</f>
        <v>100</v>
      </c>
      <c r="M18" s="88"/>
    </row>
    <row r="19" spans="1:13" ht="75.75" customHeight="1">
      <c r="A19" s="104"/>
      <c r="B19" s="83"/>
      <c r="C19" s="31"/>
      <c r="D19" s="16"/>
      <c r="E19" s="16"/>
      <c r="F19" s="84"/>
      <c r="G19" s="22" t="s">
        <v>25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89"/>
    </row>
    <row r="20" spans="1:13" ht="19.5" customHeight="1">
      <c r="A20" s="104"/>
      <c r="B20" s="83"/>
      <c r="C20" s="31"/>
      <c r="D20" s="16"/>
      <c r="E20" s="16"/>
      <c r="F20" s="82" t="s">
        <v>28</v>
      </c>
      <c r="G20" s="32" t="s">
        <v>43</v>
      </c>
      <c r="H20" s="33">
        <f>H21+H22+H23+H24</f>
        <v>353</v>
      </c>
      <c r="I20" s="33">
        <f>I21+I22+I23+I24</f>
        <v>353</v>
      </c>
      <c r="J20" s="33">
        <v>278</v>
      </c>
      <c r="K20" s="33">
        <f>K21+K22+K23+K24</f>
        <v>-75</v>
      </c>
      <c r="L20" s="33">
        <v>0</v>
      </c>
      <c r="M20" s="92" t="s">
        <v>76</v>
      </c>
    </row>
    <row r="21" spans="1:13" ht="27" customHeight="1">
      <c r="A21" s="104"/>
      <c r="B21" s="83"/>
      <c r="C21" s="31"/>
      <c r="D21" s="16"/>
      <c r="E21" s="16"/>
      <c r="F21" s="83"/>
      <c r="G21" s="32" t="s">
        <v>23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93"/>
    </row>
    <row r="22" spans="1:13" ht="37.5" customHeight="1">
      <c r="A22" s="104"/>
      <c r="B22" s="83"/>
      <c r="C22" s="31"/>
      <c r="D22" s="16"/>
      <c r="E22" s="16"/>
      <c r="F22" s="83"/>
      <c r="G22" s="4" t="s">
        <v>24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93"/>
    </row>
    <row r="23" spans="1:13" ht="20.25" customHeight="1">
      <c r="A23" s="104"/>
      <c r="B23" s="83"/>
      <c r="C23" s="31"/>
      <c r="D23" s="16"/>
      <c r="E23" s="16"/>
      <c r="F23" s="83"/>
      <c r="G23" s="22" t="s">
        <v>22</v>
      </c>
      <c r="H23" s="33">
        <v>353</v>
      </c>
      <c r="I23" s="33">
        <f>H23</f>
        <v>353</v>
      </c>
      <c r="J23" s="33">
        <v>278</v>
      </c>
      <c r="K23" s="33">
        <f>J23-I23</f>
        <v>-75</v>
      </c>
      <c r="L23" s="33">
        <v>0</v>
      </c>
      <c r="M23" s="93"/>
    </row>
    <row r="24" spans="1:13" ht="36.75" customHeight="1">
      <c r="A24" s="104"/>
      <c r="B24" s="83"/>
      <c r="C24" s="31"/>
      <c r="D24" s="16"/>
      <c r="E24" s="16"/>
      <c r="F24" s="84"/>
      <c r="G24" s="22" t="s">
        <v>25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93"/>
    </row>
    <row r="25" spans="1:13" ht="17.25" customHeight="1">
      <c r="A25" s="104"/>
      <c r="B25" s="83"/>
      <c r="C25" s="31"/>
      <c r="D25" s="16"/>
      <c r="E25" s="16"/>
      <c r="F25" s="82" t="s">
        <v>36</v>
      </c>
      <c r="G25" s="22" t="s">
        <v>43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94"/>
    </row>
    <row r="26" spans="1:13" ht="28.5" customHeight="1">
      <c r="A26" s="104"/>
      <c r="B26" s="83"/>
      <c r="C26" s="31"/>
      <c r="D26" s="16"/>
      <c r="E26" s="16"/>
      <c r="F26" s="83"/>
      <c r="G26" s="22" t="s">
        <v>23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04"/>
      <c r="B27" s="83"/>
      <c r="C27" s="31"/>
      <c r="D27" s="16"/>
      <c r="E27" s="16"/>
      <c r="F27" s="83"/>
      <c r="G27" s="22" t="s">
        <v>24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04"/>
      <c r="B28" s="83"/>
      <c r="C28" s="31"/>
      <c r="D28" s="16"/>
      <c r="E28" s="16"/>
      <c r="F28" s="83"/>
      <c r="G28" s="22" t="s">
        <v>22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04"/>
      <c r="B29" s="84"/>
      <c r="C29" s="31"/>
      <c r="D29" s="16"/>
      <c r="E29" s="16"/>
      <c r="F29" s="84"/>
      <c r="G29" s="22" t="s">
        <v>25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00" t="s">
        <v>33</v>
      </c>
      <c r="B30" s="97" t="s">
        <v>41</v>
      </c>
      <c r="C30" s="8"/>
      <c r="D30" s="8"/>
      <c r="E30" s="8"/>
      <c r="F30" s="82" t="s">
        <v>27</v>
      </c>
      <c r="G30" s="5" t="s">
        <v>43</v>
      </c>
      <c r="H30" s="33">
        <f>H31+H32+H33+H34</f>
        <v>57</v>
      </c>
      <c r="I30" s="33">
        <f>I31+I32+I33+I34</f>
        <v>57</v>
      </c>
      <c r="J30" s="27">
        <f>J31+J32+J33+J34</f>
        <v>57</v>
      </c>
      <c r="K30" s="27">
        <v>0</v>
      </c>
      <c r="L30" s="9">
        <f>L33</f>
        <v>100</v>
      </c>
      <c r="M30" s="92" t="s">
        <v>72</v>
      </c>
    </row>
    <row r="31" spans="1:13" ht="29.25" customHeight="1">
      <c r="A31" s="101"/>
      <c r="B31" s="98"/>
      <c r="C31" s="8"/>
      <c r="D31" s="8"/>
      <c r="E31" s="8"/>
      <c r="F31" s="83"/>
      <c r="G31" s="5" t="s">
        <v>23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93"/>
    </row>
    <row r="32" spans="1:13" ht="36" customHeight="1">
      <c r="A32" s="101"/>
      <c r="B32" s="98"/>
      <c r="C32" s="8"/>
      <c r="D32" s="8"/>
      <c r="E32" s="8"/>
      <c r="F32" s="83"/>
      <c r="G32" s="5" t="s">
        <v>24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93"/>
    </row>
    <row r="33" spans="1:13" ht="22.5" customHeight="1">
      <c r="A33" s="101"/>
      <c r="B33" s="98"/>
      <c r="C33" s="8"/>
      <c r="D33" s="8"/>
      <c r="E33" s="8"/>
      <c r="F33" s="83"/>
      <c r="G33" s="35" t="s">
        <v>22</v>
      </c>
      <c r="H33" s="33">
        <v>57</v>
      </c>
      <c r="I33" s="33">
        <f>H33</f>
        <v>57</v>
      </c>
      <c r="J33" s="27">
        <v>57</v>
      </c>
      <c r="K33" s="27">
        <f>J33-I33</f>
        <v>0</v>
      </c>
      <c r="L33" s="9">
        <f>J33/I33*100</f>
        <v>100</v>
      </c>
      <c r="M33" s="93"/>
    </row>
    <row r="34" spans="1:13" ht="34.5" customHeight="1">
      <c r="A34" s="102"/>
      <c r="B34" s="99"/>
      <c r="C34" s="8"/>
      <c r="D34" s="8"/>
      <c r="E34" s="8"/>
      <c r="F34" s="84"/>
      <c r="G34" s="35" t="s">
        <v>25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94"/>
    </row>
    <row r="35" spans="1:13" ht="21" customHeight="1">
      <c r="A35" s="142" t="s">
        <v>34</v>
      </c>
      <c r="B35" s="97" t="s">
        <v>42</v>
      </c>
      <c r="C35" s="13"/>
      <c r="D35" s="13"/>
      <c r="E35" s="13"/>
      <c r="F35" s="82" t="s">
        <v>28</v>
      </c>
      <c r="G35" s="35" t="s">
        <v>43</v>
      </c>
      <c r="H35" s="40">
        <f>H36+H37+H38+H39</f>
        <v>0</v>
      </c>
      <c r="I35" s="40">
        <f>I36+I37+I38+I39</f>
        <v>0</v>
      </c>
      <c r="J35" s="27">
        <f>J36+J37+J38+J39</f>
        <v>0</v>
      </c>
      <c r="K35" s="27">
        <f>K36+K37+K38+K39</f>
        <v>0</v>
      </c>
      <c r="L35" s="9">
        <v>0</v>
      </c>
      <c r="M35" s="92"/>
    </row>
    <row r="36" spans="1:13" ht="26.25" customHeight="1">
      <c r="A36" s="143"/>
      <c r="B36" s="98"/>
      <c r="C36" s="13"/>
      <c r="D36" s="13"/>
      <c r="E36" s="13"/>
      <c r="F36" s="83"/>
      <c r="G36" s="5" t="s">
        <v>23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3"/>
    </row>
    <row r="37" spans="1:13" ht="37.5" customHeight="1">
      <c r="A37" s="143"/>
      <c r="B37" s="98"/>
      <c r="C37" s="13"/>
      <c r="D37" s="13"/>
      <c r="E37" s="13"/>
      <c r="F37" s="83"/>
      <c r="G37" s="5" t="s">
        <v>24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3"/>
    </row>
    <row r="38" spans="1:13" ht="19.5" customHeight="1">
      <c r="A38" s="143"/>
      <c r="B38" s="98"/>
      <c r="C38" s="13"/>
      <c r="D38" s="13"/>
      <c r="E38" s="13"/>
      <c r="F38" s="83"/>
      <c r="G38" s="35" t="s">
        <v>22</v>
      </c>
      <c r="H38" s="41">
        <v>0</v>
      </c>
      <c r="I38" s="41">
        <f>H38</f>
        <v>0</v>
      </c>
      <c r="J38" s="27">
        <v>0</v>
      </c>
      <c r="K38" s="27">
        <f>J38-I38</f>
        <v>0</v>
      </c>
      <c r="L38" s="14">
        <v>0</v>
      </c>
      <c r="M38" s="93"/>
    </row>
    <row r="39" spans="1:13" ht="37.5" customHeight="1">
      <c r="A39" s="144"/>
      <c r="B39" s="99"/>
      <c r="C39" s="21"/>
      <c r="D39" s="21"/>
      <c r="E39" s="21"/>
      <c r="F39" s="84"/>
      <c r="G39" s="35" t="s">
        <v>25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94"/>
    </row>
    <row r="40" spans="1:13" s="2" customFormat="1" ht="26.25" customHeight="1">
      <c r="A40" s="133" t="s">
        <v>21</v>
      </c>
      <c r="B40" s="134"/>
      <c r="C40" s="134"/>
      <c r="D40" s="134"/>
      <c r="E40" s="134"/>
      <c r="F40" s="135"/>
      <c r="G40" s="36" t="s">
        <v>43</v>
      </c>
      <c r="H40" s="42">
        <f>H35+H30+H25+H20+H15+H10</f>
        <v>1000</v>
      </c>
      <c r="I40" s="42">
        <f>H40</f>
        <v>1000</v>
      </c>
      <c r="J40" s="43">
        <f>J35+J30+J25+J20+J15+J10</f>
        <v>999.97</v>
      </c>
      <c r="K40" s="43">
        <f>J40-I40</f>
        <v>-0.029999999999972715</v>
      </c>
      <c r="L40" s="11">
        <f>J40/I40*100</f>
        <v>99.997</v>
      </c>
      <c r="M40" s="11"/>
    </row>
    <row r="41" spans="1:13" ht="25.5">
      <c r="A41" s="136"/>
      <c r="B41" s="137"/>
      <c r="C41" s="137"/>
      <c r="D41" s="137"/>
      <c r="E41" s="137"/>
      <c r="F41" s="138"/>
      <c r="G41" s="37" t="s">
        <v>23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6"/>
      <c r="B42" s="137"/>
      <c r="C42" s="137"/>
      <c r="D42" s="137"/>
      <c r="E42" s="137"/>
      <c r="F42" s="138"/>
      <c r="G42" s="37" t="s">
        <v>24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6"/>
      <c r="B43" s="137"/>
      <c r="C43" s="137"/>
      <c r="D43" s="137"/>
      <c r="E43" s="137"/>
      <c r="F43" s="138"/>
      <c r="G43" s="36" t="s">
        <v>22</v>
      </c>
      <c r="H43" s="44">
        <f>H38+H33+H28+H23+H18+H13</f>
        <v>1000</v>
      </c>
      <c r="I43" s="44">
        <f>H43</f>
        <v>1000</v>
      </c>
      <c r="J43" s="43">
        <f>J38+J33+J28+J23+J18+J13+Q13+R20</f>
        <v>999.97</v>
      </c>
      <c r="K43" s="43">
        <f>J43-I43</f>
        <v>-0.029999999999972715</v>
      </c>
      <c r="L43" s="11">
        <f>J43/I43*100</f>
        <v>99.997</v>
      </c>
      <c r="M43" s="23"/>
    </row>
    <row r="44" spans="1:13" s="24" customFormat="1" ht="38.25">
      <c r="A44" s="139"/>
      <c r="B44" s="140"/>
      <c r="C44" s="140"/>
      <c r="D44" s="140"/>
      <c r="E44" s="140"/>
      <c r="F44" s="141"/>
      <c r="G44" s="36" t="s">
        <v>25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26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0" t="s">
        <v>32</v>
      </c>
      <c r="B46" s="121"/>
      <c r="C46" s="121"/>
      <c r="D46" s="121"/>
      <c r="E46" s="121"/>
      <c r="F46" s="122"/>
      <c r="G46" s="35" t="s">
        <v>43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23"/>
      <c r="B47" s="124"/>
      <c r="C47" s="124"/>
      <c r="D47" s="124"/>
      <c r="E47" s="124"/>
      <c r="F47" s="125"/>
      <c r="G47" s="5" t="s">
        <v>23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23"/>
      <c r="B48" s="124"/>
      <c r="C48" s="124"/>
      <c r="D48" s="124"/>
      <c r="E48" s="124"/>
      <c r="F48" s="125"/>
      <c r="G48" s="5" t="s">
        <v>24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23"/>
      <c r="B49" s="124"/>
      <c r="C49" s="124"/>
      <c r="D49" s="124"/>
      <c r="E49" s="124"/>
      <c r="F49" s="125"/>
      <c r="G49" s="35" t="s">
        <v>22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26"/>
      <c r="B50" s="127"/>
      <c r="C50" s="127"/>
      <c r="D50" s="127"/>
      <c r="E50" s="127"/>
      <c r="F50" s="128"/>
      <c r="G50" s="35" t="s">
        <v>25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107" t="s">
        <v>29</v>
      </c>
      <c r="B51" s="108"/>
      <c r="C51" s="108"/>
      <c r="D51" s="108"/>
      <c r="E51" s="108"/>
      <c r="F51" s="109"/>
      <c r="G51" s="35" t="s">
        <v>43</v>
      </c>
      <c r="H51" s="39">
        <f>H52+H53+H54+H55</f>
        <v>540</v>
      </c>
      <c r="I51" s="39">
        <f>H51</f>
        <v>540</v>
      </c>
      <c r="J51" s="39">
        <f>J52+J53+J54+J55</f>
        <v>614.97</v>
      </c>
      <c r="K51" s="39">
        <f>K52+K53+K54+K55</f>
        <v>74.97000000000003</v>
      </c>
      <c r="L51" s="49">
        <f>L52+L53+L54+L55</f>
        <v>0</v>
      </c>
      <c r="M51" s="25"/>
    </row>
    <row r="52" spans="1:13" s="24" customFormat="1" ht="39.75" customHeight="1">
      <c r="A52" s="110"/>
      <c r="B52" s="111"/>
      <c r="C52" s="111"/>
      <c r="D52" s="111"/>
      <c r="E52" s="111"/>
      <c r="F52" s="112"/>
      <c r="G52" s="5" t="s">
        <v>23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110"/>
      <c r="B53" s="111"/>
      <c r="C53" s="111"/>
      <c r="D53" s="111"/>
      <c r="E53" s="111"/>
      <c r="F53" s="112"/>
      <c r="G53" s="5" t="s">
        <v>24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110"/>
      <c r="B54" s="111"/>
      <c r="C54" s="111"/>
      <c r="D54" s="111"/>
      <c r="E54" s="111"/>
      <c r="F54" s="112"/>
      <c r="G54" s="35" t="s">
        <v>22</v>
      </c>
      <c r="H54" s="39">
        <f>H13</f>
        <v>540</v>
      </c>
      <c r="I54" s="39">
        <f>H54</f>
        <v>540</v>
      </c>
      <c r="J54" s="39">
        <v>614.97</v>
      </c>
      <c r="K54" s="39">
        <f>J54-I54</f>
        <v>74.97000000000003</v>
      </c>
      <c r="L54" s="49">
        <v>0</v>
      </c>
      <c r="M54" s="25"/>
    </row>
    <row r="55" spans="1:13" s="24" customFormat="1" ht="33.75" customHeight="1">
      <c r="A55" s="113"/>
      <c r="B55" s="114"/>
      <c r="C55" s="114"/>
      <c r="D55" s="114"/>
      <c r="E55" s="114"/>
      <c r="F55" s="115"/>
      <c r="G55" s="5" t="s">
        <v>25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107" t="s">
        <v>30</v>
      </c>
      <c r="B56" s="108"/>
      <c r="C56" s="108"/>
      <c r="D56" s="108"/>
      <c r="E56" s="108"/>
      <c r="F56" s="109"/>
      <c r="G56" s="35" t="s">
        <v>43</v>
      </c>
      <c r="H56" s="39">
        <f>H57+H58+H59+H60</f>
        <v>107</v>
      </c>
      <c r="I56" s="39">
        <f>H56</f>
        <v>107</v>
      </c>
      <c r="J56" s="39">
        <f>J57+J58+J59+J60</f>
        <v>107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110"/>
      <c r="B57" s="111"/>
      <c r="C57" s="111"/>
      <c r="D57" s="111"/>
      <c r="E57" s="111"/>
      <c r="F57" s="112"/>
      <c r="G57" s="5" t="s">
        <v>23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110"/>
      <c r="B58" s="111"/>
      <c r="C58" s="111"/>
      <c r="D58" s="111"/>
      <c r="E58" s="111"/>
      <c r="F58" s="112"/>
      <c r="G58" s="5" t="s">
        <v>24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110"/>
      <c r="B59" s="111"/>
      <c r="C59" s="111"/>
      <c r="D59" s="111"/>
      <c r="E59" s="111"/>
      <c r="F59" s="112"/>
      <c r="G59" s="35" t="s">
        <v>22</v>
      </c>
      <c r="H59" s="39">
        <f>H18+H33</f>
        <v>107</v>
      </c>
      <c r="I59" s="39">
        <f>H59</f>
        <v>107</v>
      </c>
      <c r="J59" s="39">
        <v>107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13"/>
      <c r="B60" s="114"/>
      <c r="C60" s="114"/>
      <c r="D60" s="114"/>
      <c r="E60" s="114"/>
      <c r="F60" s="115"/>
      <c r="G60" s="5" t="s">
        <v>25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107" t="s">
        <v>37</v>
      </c>
      <c r="B61" s="108"/>
      <c r="C61" s="108"/>
      <c r="D61" s="108"/>
      <c r="E61" s="108"/>
      <c r="F61" s="109"/>
      <c r="G61" s="35" t="s">
        <v>43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110"/>
      <c r="B62" s="111"/>
      <c r="C62" s="111"/>
      <c r="D62" s="111"/>
      <c r="E62" s="111"/>
      <c r="F62" s="112"/>
      <c r="G62" s="35" t="s">
        <v>23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110"/>
      <c r="B63" s="111"/>
      <c r="C63" s="111"/>
      <c r="D63" s="111"/>
      <c r="E63" s="111"/>
      <c r="F63" s="112"/>
      <c r="G63" s="35" t="s">
        <v>24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110"/>
      <c r="B64" s="111"/>
      <c r="C64" s="111"/>
      <c r="D64" s="111"/>
      <c r="E64" s="111"/>
      <c r="F64" s="112"/>
      <c r="G64" s="35" t="s">
        <v>22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113"/>
      <c r="B65" s="114"/>
      <c r="C65" s="114"/>
      <c r="D65" s="114"/>
      <c r="E65" s="114"/>
      <c r="F65" s="115"/>
      <c r="G65" s="35" t="s">
        <v>25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18" t="s">
        <v>31</v>
      </c>
      <c r="B66" s="118"/>
      <c r="C66" s="118"/>
      <c r="D66" s="118"/>
      <c r="E66" s="118"/>
      <c r="F66" s="118"/>
      <c r="G66" s="5" t="s">
        <v>43</v>
      </c>
      <c r="H66" s="39">
        <f>H67+H68+H69+H70</f>
        <v>353</v>
      </c>
      <c r="I66" s="39">
        <f>I67+I68+I69+I70</f>
        <v>353</v>
      </c>
      <c r="J66" s="39">
        <f>J67+J68+J69+J70</f>
        <v>278</v>
      </c>
      <c r="K66" s="39">
        <f>K67+K68+K69+K70</f>
        <v>-75</v>
      </c>
      <c r="L66" s="49">
        <f>L67+L68+L69+L70</f>
        <v>78.75354107648725</v>
      </c>
      <c r="M66" s="25"/>
    </row>
    <row r="67" spans="1:13" s="24" customFormat="1" ht="28.5" customHeight="1">
      <c r="A67" s="118"/>
      <c r="B67" s="118"/>
      <c r="C67" s="118"/>
      <c r="D67" s="118"/>
      <c r="E67" s="118"/>
      <c r="F67" s="118"/>
      <c r="G67" s="5" t="s">
        <v>23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18"/>
      <c r="B68" s="118"/>
      <c r="C68" s="118"/>
      <c r="D68" s="118"/>
      <c r="E68" s="118"/>
      <c r="F68" s="118"/>
      <c r="G68" s="5" t="s">
        <v>24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18"/>
      <c r="B69" s="118"/>
      <c r="C69" s="118"/>
      <c r="D69" s="118"/>
      <c r="E69" s="118"/>
      <c r="F69" s="118"/>
      <c r="G69" s="5" t="s">
        <v>22</v>
      </c>
      <c r="H69" s="39">
        <f>H38+H23</f>
        <v>353</v>
      </c>
      <c r="I69" s="39">
        <f>I38+I23</f>
        <v>353</v>
      </c>
      <c r="J69" s="39">
        <f>J38+J23</f>
        <v>278</v>
      </c>
      <c r="K69" s="39">
        <f>J69-I69</f>
        <v>-75</v>
      </c>
      <c r="L69" s="49">
        <f>J69/I69*100</f>
        <v>78.75354107648725</v>
      </c>
      <c r="M69" s="25"/>
    </row>
    <row r="70" spans="1:13" s="24" customFormat="1" ht="36" customHeight="1">
      <c r="A70" s="118"/>
      <c r="B70" s="118"/>
      <c r="C70" s="118"/>
      <c r="D70" s="118"/>
      <c r="E70" s="118"/>
      <c r="F70" s="118"/>
      <c r="G70" s="5" t="s">
        <v>25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19" t="s">
        <v>36</v>
      </c>
      <c r="B71" s="119"/>
      <c r="C71" s="53"/>
      <c r="D71" s="53"/>
      <c r="E71" s="53"/>
      <c r="F71" s="119" t="s">
        <v>78</v>
      </c>
      <c r="G71" s="119"/>
      <c r="H71" s="53"/>
      <c r="I71" s="95" t="s">
        <v>19</v>
      </c>
      <c r="J71" s="95"/>
      <c r="K71" s="95"/>
      <c r="L71" s="18"/>
      <c r="M71" s="18" t="s">
        <v>20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32"/>
      <c r="M72" s="132"/>
    </row>
    <row r="73" spans="1:13" ht="30" customHeight="1">
      <c r="A73" s="119"/>
      <c r="B73" s="119"/>
      <c r="C73" s="54"/>
      <c r="D73" s="54"/>
      <c r="E73" s="54"/>
      <c r="F73" s="106"/>
      <c r="G73" s="106"/>
      <c r="H73" s="54"/>
      <c r="I73" s="106"/>
      <c r="J73" s="106"/>
      <c r="K73" s="106"/>
      <c r="L73" s="57"/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05"/>
      <c r="B75" s="105"/>
      <c r="C75" s="75"/>
      <c r="D75" s="75"/>
      <c r="E75" s="75"/>
      <c r="F75" s="106"/>
      <c r="G75" s="106"/>
      <c r="H75" s="75"/>
      <c r="I75" s="77"/>
      <c r="J75" s="77"/>
      <c r="K75" s="77"/>
      <c r="L75" s="75"/>
      <c r="M75" s="75"/>
    </row>
    <row r="76" spans="1:13" ht="15.75">
      <c r="A76" s="105"/>
      <c r="B76" s="10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/>
      <c r="C77" s="75"/>
      <c r="D77" s="75"/>
      <c r="E77" s="75"/>
      <c r="F77" s="106"/>
      <c r="G77" s="106"/>
      <c r="H77" s="75"/>
      <c r="I77" s="106"/>
      <c r="J77" s="106"/>
      <c r="K77" s="106"/>
      <c r="L77" s="75"/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7">
    <mergeCell ref="A2:M3"/>
    <mergeCell ref="C8:E8"/>
    <mergeCell ref="L72:M72"/>
    <mergeCell ref="A40:F44"/>
    <mergeCell ref="A71:B71"/>
    <mergeCell ref="A51:F55"/>
    <mergeCell ref="F20:F24"/>
    <mergeCell ref="A5:I5"/>
    <mergeCell ref="M35:M39"/>
    <mergeCell ref="A35:A39"/>
    <mergeCell ref="A66:F70"/>
    <mergeCell ref="F71:G71"/>
    <mergeCell ref="A73:B73"/>
    <mergeCell ref="F30:F34"/>
    <mergeCell ref="A46:F50"/>
    <mergeCell ref="A61:F65"/>
    <mergeCell ref="B30:B34"/>
    <mergeCell ref="M30:M34"/>
    <mergeCell ref="A75:B76"/>
    <mergeCell ref="F75:G75"/>
    <mergeCell ref="A56:F60"/>
    <mergeCell ref="F7:F8"/>
    <mergeCell ref="F77:G77"/>
    <mergeCell ref="I77:K77"/>
    <mergeCell ref="F73:G73"/>
    <mergeCell ref="I73:K73"/>
    <mergeCell ref="F15:F19"/>
    <mergeCell ref="I71:K71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H7:H8"/>
    <mergeCell ref="M15:M19"/>
    <mergeCell ref="J7:J8"/>
    <mergeCell ref="K7:L7"/>
    <mergeCell ref="M10:M14"/>
    <mergeCell ref="F10:F14"/>
    <mergeCell ref="G7:G8"/>
    <mergeCell ref="M7:M8"/>
    <mergeCell ref="M20:M25"/>
  </mergeCells>
  <printOptions/>
  <pageMargins left="0.5905511811023623" right="0.2755905511811024" top="0.5905511811023623" bottom="0.5905511811023623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PageLayoutView="0" workbookViewId="0" topLeftCell="A13">
      <selection activeCell="A3" sqref="A3:N19"/>
    </sheetView>
  </sheetViews>
  <sheetFormatPr defaultColWidth="9.140625" defaultRowHeight="12.75"/>
  <cols>
    <col min="1" max="1" width="5.7109375" style="0" customWidth="1"/>
    <col min="2" max="2" width="26.421875" style="0" customWidth="1"/>
    <col min="6" max="7" width="6.421875" style="0" customWidth="1"/>
    <col min="8" max="8" width="6.28125" style="0" customWidth="1"/>
    <col min="12" max="12" width="10.00390625" style="0" bestFit="1" customWidth="1"/>
  </cols>
  <sheetData>
    <row r="2" ht="6.75" customHeight="1"/>
    <row r="3" spans="1:13" ht="12.75" customHeight="1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ht="12.75" customHeight="1"/>
    <row r="6" spans="1:13" ht="12.75" customHeight="1">
      <c r="A6" s="50" t="s">
        <v>45</v>
      </c>
      <c r="B6" s="85" t="s">
        <v>46</v>
      </c>
      <c r="C6" s="50"/>
      <c r="D6" s="50" t="s">
        <v>47</v>
      </c>
      <c r="E6" s="85" t="s">
        <v>48</v>
      </c>
      <c r="F6" s="147" t="s">
        <v>49</v>
      </c>
      <c r="G6" s="155"/>
      <c r="H6" s="148"/>
      <c r="I6" s="147" t="s">
        <v>66</v>
      </c>
      <c r="J6" s="148"/>
      <c r="K6" s="147" t="s">
        <v>50</v>
      </c>
      <c r="L6" s="148"/>
      <c r="M6" s="85" t="s">
        <v>51</v>
      </c>
    </row>
    <row r="7" spans="1:13" ht="63.75">
      <c r="A7" s="51"/>
      <c r="B7" s="146"/>
      <c r="C7" s="51" t="s">
        <v>52</v>
      </c>
      <c r="D7" s="51" t="s">
        <v>53</v>
      </c>
      <c r="E7" s="146"/>
      <c r="F7" s="151"/>
      <c r="G7" s="156"/>
      <c r="H7" s="152"/>
      <c r="I7" s="149"/>
      <c r="J7" s="150"/>
      <c r="K7" s="151"/>
      <c r="L7" s="152"/>
      <c r="M7" s="146"/>
    </row>
    <row r="8" spans="1:13" ht="51">
      <c r="A8" s="51"/>
      <c r="B8" s="58"/>
      <c r="C8" s="58"/>
      <c r="D8" s="58"/>
      <c r="E8" s="146"/>
      <c r="F8" s="51">
        <v>2019</v>
      </c>
      <c r="G8" s="50">
        <v>2020</v>
      </c>
      <c r="H8" s="50">
        <v>2021</v>
      </c>
      <c r="I8" s="59" t="s">
        <v>54</v>
      </c>
      <c r="J8" s="50" t="s">
        <v>55</v>
      </c>
      <c r="K8" s="51" t="s">
        <v>56</v>
      </c>
      <c r="L8" s="51" t="s">
        <v>57</v>
      </c>
      <c r="M8" s="146"/>
    </row>
    <row r="9" spans="1:13" ht="12.75">
      <c r="A9" s="51"/>
      <c r="B9" s="58"/>
      <c r="C9" s="58"/>
      <c r="D9" s="58"/>
      <c r="E9" s="146"/>
      <c r="F9" s="51"/>
      <c r="G9" s="51"/>
      <c r="H9" s="51"/>
      <c r="I9" s="58"/>
      <c r="J9" s="51"/>
      <c r="K9" s="51"/>
      <c r="L9" s="51"/>
      <c r="M9" s="146"/>
    </row>
    <row r="10" spans="1:13" ht="12.75">
      <c r="A10" s="52"/>
      <c r="B10" s="60"/>
      <c r="C10" s="60"/>
      <c r="D10" s="60"/>
      <c r="E10" s="86"/>
      <c r="F10" s="52"/>
      <c r="G10" s="52"/>
      <c r="H10" s="52"/>
      <c r="I10" s="60"/>
      <c r="J10" s="52"/>
      <c r="K10" s="52"/>
      <c r="L10" s="52"/>
      <c r="M10" s="86"/>
    </row>
    <row r="11" spans="1:13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</row>
    <row r="12" spans="1:13" ht="178.5">
      <c r="A12" s="62" t="s">
        <v>1</v>
      </c>
      <c r="B12" s="63" t="s">
        <v>58</v>
      </c>
      <c r="C12" s="4" t="s">
        <v>59</v>
      </c>
      <c r="D12" s="64" t="s">
        <v>60</v>
      </c>
      <c r="E12" s="65">
        <v>1</v>
      </c>
      <c r="F12" s="65">
        <v>3</v>
      </c>
      <c r="G12" s="61">
        <v>3</v>
      </c>
      <c r="H12" s="61">
        <v>3</v>
      </c>
      <c r="I12" s="61">
        <v>3</v>
      </c>
      <c r="J12" s="61">
        <v>6</v>
      </c>
      <c r="K12" s="61">
        <f>J12-I12</f>
        <v>3</v>
      </c>
      <c r="L12" s="39">
        <f>J12/I12*100</f>
        <v>200</v>
      </c>
      <c r="M12" s="61"/>
    </row>
    <row r="13" spans="1:13" ht="72.75" customHeight="1">
      <c r="A13" s="66" t="s">
        <v>2</v>
      </c>
      <c r="B13" s="5" t="s">
        <v>61</v>
      </c>
      <c r="C13" s="4" t="s">
        <v>27</v>
      </c>
      <c r="D13" s="67" t="s">
        <v>62</v>
      </c>
      <c r="E13" s="65">
        <v>251</v>
      </c>
      <c r="F13" s="65">
        <v>317</v>
      </c>
      <c r="G13" s="5">
        <v>317</v>
      </c>
      <c r="H13" s="5">
        <v>253</v>
      </c>
      <c r="I13" s="5">
        <v>252</v>
      </c>
      <c r="J13" s="69">
        <v>251</v>
      </c>
      <c r="K13" s="69">
        <f>J13-I13</f>
        <v>-1</v>
      </c>
      <c r="L13" s="14">
        <f>J13/I13*100</f>
        <v>99.60317460317461</v>
      </c>
      <c r="M13" s="5"/>
    </row>
    <row r="14" spans="1:13" ht="92.25" customHeight="1">
      <c r="A14" s="66" t="s">
        <v>3</v>
      </c>
      <c r="B14" s="4" t="s">
        <v>63</v>
      </c>
      <c r="C14" s="4" t="s">
        <v>28</v>
      </c>
      <c r="D14" s="5" t="s">
        <v>64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f>J14-I14</f>
        <v>0</v>
      </c>
      <c r="L14" s="5">
        <f>J14/I14*100</f>
        <v>100</v>
      </c>
      <c r="M14" s="5"/>
    </row>
    <row r="15" spans="1:13" ht="123.75" customHeight="1">
      <c r="A15" s="66" t="s">
        <v>4</v>
      </c>
      <c r="B15" s="68" t="s">
        <v>65</v>
      </c>
      <c r="C15" s="4" t="s">
        <v>28</v>
      </c>
      <c r="D15" s="5" t="s">
        <v>64</v>
      </c>
      <c r="E15" s="65">
        <v>20</v>
      </c>
      <c r="F15" s="65">
        <v>20</v>
      </c>
      <c r="G15" s="5">
        <v>20</v>
      </c>
      <c r="H15" s="5">
        <v>20</v>
      </c>
      <c r="I15" s="5">
        <v>33</v>
      </c>
      <c r="J15" s="5">
        <v>20</v>
      </c>
      <c r="K15" s="5">
        <f>J15-I15</f>
        <v>-13</v>
      </c>
      <c r="L15" s="69">
        <f>J15/I15*100</f>
        <v>60.60606060606061</v>
      </c>
      <c r="M15" s="5"/>
    </row>
    <row r="16" spans="1:13" ht="66.75" customHeight="1">
      <c r="A16" s="79"/>
      <c r="B16" s="78" t="s">
        <v>73</v>
      </c>
      <c r="C16" s="80" t="s">
        <v>27</v>
      </c>
      <c r="D16" s="66" t="s">
        <v>62</v>
      </c>
      <c r="E16" s="66" t="s">
        <v>75</v>
      </c>
      <c r="F16" s="66" t="s">
        <v>75</v>
      </c>
      <c r="G16" s="66" t="s">
        <v>75</v>
      </c>
      <c r="H16" s="66" t="s">
        <v>74</v>
      </c>
      <c r="I16" s="66" t="s">
        <v>74</v>
      </c>
      <c r="J16" s="69">
        <v>14</v>
      </c>
      <c r="K16" s="69">
        <f>J16-I16</f>
        <v>0</v>
      </c>
      <c r="L16" s="38">
        <f>J16/I16*100</f>
        <v>100</v>
      </c>
      <c r="M16" s="66"/>
    </row>
    <row r="18" spans="1:14" ht="15.75">
      <c r="A18" s="81" t="s">
        <v>36</v>
      </c>
      <c r="B18" s="81"/>
      <c r="C18" s="81"/>
      <c r="D18" s="81"/>
      <c r="E18" s="154" t="s">
        <v>77</v>
      </c>
      <c r="F18" s="154"/>
      <c r="G18" s="154"/>
      <c r="H18" s="154"/>
      <c r="I18" s="154"/>
      <c r="J18" s="81" t="s">
        <v>19</v>
      </c>
      <c r="K18" s="81"/>
      <c r="L18" s="81"/>
      <c r="M18" s="154" t="s">
        <v>20</v>
      </c>
      <c r="N18" s="154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50.25" customHeight="1">
      <c r="A20" s="119"/>
      <c r="B20" s="119"/>
      <c r="C20" s="54"/>
      <c r="D20" s="54"/>
      <c r="E20" s="106"/>
      <c r="F20" s="106"/>
      <c r="G20" s="106"/>
      <c r="H20" s="106"/>
      <c r="I20" s="106"/>
      <c r="J20" s="106"/>
      <c r="K20" s="106"/>
      <c r="L20" s="106"/>
      <c r="M20" s="153"/>
      <c r="N20" s="153"/>
    </row>
    <row r="21" spans="1:14" ht="15.75">
      <c r="A21" s="73"/>
      <c r="B21" s="5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</row>
    <row r="22" spans="1:14" ht="15.75">
      <c r="A22" s="105"/>
      <c r="B22" s="105"/>
      <c r="C22" s="75"/>
      <c r="D22" s="75"/>
      <c r="E22" s="106"/>
      <c r="F22" s="106"/>
      <c r="G22" s="106"/>
      <c r="H22" s="106"/>
      <c r="I22" s="106"/>
      <c r="J22" s="77"/>
      <c r="K22" s="77"/>
      <c r="L22" s="77"/>
      <c r="M22" s="77"/>
      <c r="N22" s="77"/>
    </row>
    <row r="23" spans="1:14" ht="15.75">
      <c r="A23" s="105"/>
      <c r="B23" s="10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5.75">
      <c r="A24" s="73"/>
      <c r="B24" s="75"/>
      <c r="C24" s="75"/>
      <c r="D24" s="75"/>
      <c r="E24" s="106"/>
      <c r="F24" s="106"/>
      <c r="G24" s="106"/>
      <c r="H24" s="106"/>
      <c r="I24" s="106"/>
      <c r="J24" s="106"/>
      <c r="K24" s="106"/>
      <c r="L24" s="106"/>
      <c r="M24" s="75"/>
      <c r="N24" s="75"/>
    </row>
    <row r="25" ht="12.75">
      <c r="N25" s="70"/>
    </row>
  </sheetData>
  <sheetProtection/>
  <mergeCells count="17">
    <mergeCell ref="M20:N20"/>
    <mergeCell ref="M18:N18"/>
    <mergeCell ref="F6:H7"/>
    <mergeCell ref="E18:I18"/>
    <mergeCell ref="J20:L20"/>
    <mergeCell ref="A22:B23"/>
    <mergeCell ref="A20:B20"/>
    <mergeCell ref="J24:L24"/>
    <mergeCell ref="E20:I20"/>
    <mergeCell ref="E22:I22"/>
    <mergeCell ref="E24:I24"/>
    <mergeCell ref="A3:M4"/>
    <mergeCell ref="B6:B7"/>
    <mergeCell ref="E6:E10"/>
    <mergeCell ref="I6:J7"/>
    <mergeCell ref="K6:L7"/>
    <mergeCell ref="M6:M1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2022-10-18T11:51:35Z</cp:lastPrinted>
  <dcterms:created xsi:type="dcterms:W3CDTF">2013-10-11T05:40:55Z</dcterms:created>
  <dcterms:modified xsi:type="dcterms:W3CDTF">2022-10-18T11:51:39Z</dcterms:modified>
  <cp:category/>
  <cp:version/>
  <cp:contentType/>
  <cp:contentStatus/>
</cp:coreProperties>
</file>