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ст.к адм.10,103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<sst xmlns="http://schemas.openxmlformats.org/spreadsheetml/2006/main" count="35" uniqueCount="35">
  <si>
    <t>Номера сметных расчетов (смет)</t>
  </si>
  <si>
    <t>Наименование работ и затрат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</si>
  <si>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</si>
  <si>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</si>
  <si>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</si>
  <si>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</si>
  <si>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Составлен в ценах 2001 г.</t>
  </si>
  <si>
    <t>№    п\п</t>
  </si>
  <si>
    <t>Налоги и обязательные платежи</t>
  </si>
  <si>
    <t xml:space="preserve">Глава 2. Основные объекты </t>
  </si>
  <si>
    <t>Итого по Главам 1-5</t>
  </si>
  <si>
    <t>МДС 81-35.2004 п.4.96</t>
  </si>
  <si>
    <t>Итого "Непредвиденные затраты"</t>
  </si>
  <si>
    <t>Итого с учётом "Непредвиденными затратами"</t>
  </si>
  <si>
    <t>Непредвиденные затраты</t>
  </si>
  <si>
    <t>Федеральный закон от 03.08.2018 №303-ФЗ</t>
  </si>
  <si>
    <t>НДС - 20%</t>
  </si>
  <si>
    <t>Итого "Налоги и обязательные платежи"</t>
  </si>
  <si>
    <t>РАСЧЕТ СТОИМОСТИ СТРОИТЕЛЬСТВА</t>
  </si>
  <si>
    <t>Сметная стоимость, руб.</t>
  </si>
  <si>
    <t>Общая сметная стоимость, руб.</t>
  </si>
  <si>
    <t>Всего по расчету в текущих ценах с НДС 20%</t>
  </si>
  <si>
    <t>Итого по Главе 2</t>
  </si>
  <si>
    <t>Непредвиденные затраты - 1%</t>
  </si>
  <si>
    <t>"Капитальный ремонт сетей тепловодоснабжения в квартале улиц Железнодорожная - Механизаторов в городе Югорске."</t>
  </si>
  <si>
    <t>ЛСР 02-01-01</t>
  </si>
  <si>
    <t>Капитальный ремонт сетей тепловодоснабжения в квартале улиц Железнодорожная - Механизаторов в г.Югорске</t>
  </si>
  <si>
    <r>
      <t xml:space="preserve">Письмо Минстроя России от 23.03.2020 №10544-ИФ/09 "Об индексах изменения сметной стоимости строительства в I квартале 2020 года (Внешние инженерные сети теплоснабжения) </t>
    </r>
    <r>
      <rPr>
        <b/>
        <u val="single"/>
        <sz val="10"/>
        <rFont val="Times New Roman"/>
        <family val="1"/>
      </rPr>
      <t>Ксмр=8,50</t>
    </r>
    <r>
      <rPr>
        <b/>
        <sz val="10"/>
        <rFont val="Times New Roman"/>
        <family val="1"/>
      </rPr>
      <t xml:space="preserve">; Приложение №3 к письму Минстроя России от 25.02.2020 г. № 6369-ИФ/09 </t>
    </r>
    <r>
      <rPr>
        <b/>
        <u val="single"/>
        <sz val="10"/>
        <rFont val="Times New Roman"/>
        <family val="1"/>
      </rPr>
      <t>Кобор=4,41</t>
    </r>
  </si>
  <si>
    <t>Сметная стоимость в текущих ценах с НДС 20% - 14 438 693,79 руб.</t>
  </si>
  <si>
    <t>начальная (максимальная) цена начальных цен единиц товара, работы, услуги составляет 14 438 693,79 рубля</t>
  </si>
  <si>
    <t>Начальная (максимальная) цена начальных цен единиц товара, работы, услуги включает в себя расходы на:</t>
  </si>
  <si>
    <t>2. Непредвиденные затраты;</t>
  </si>
  <si>
    <t>3. Налог на добавленную стоимость</t>
  </si>
  <si>
    <r>
      <rPr>
        <b/>
        <sz val="11"/>
        <rFont val="Times New Roman"/>
        <family val="1"/>
      </rPr>
      <t>Часть IV. Обоснование начальной (максимальной) цены контракта, начальных цен единиц товара, работы, услуги</t>
    </r>
    <r>
      <rPr>
        <sz val="11"/>
        <rFont val="Times New Roman"/>
        <family val="1"/>
      </rPr>
      <t xml:space="preserve">
При определении начальной (максимальной) цены контракта, начальных цен единиц товара, работы, услуги в соответствии со статьей 22 Федерального закона от 5 апреля 2013 г.№44-ФЗ «О контрактной системе в сфере закупок товаров, работ, услуг для обеспечения государственных и муниципальных нужд» применен проектно-сметный метод на основании проектной документации в соответствии с методиками и нормативами (государственными элементными сметными нормами) строительных работ и специальных строительных работ. Для   выполнения работ по капитальному ремонту сетей тепловодоснабжения в квартале улиц Железнодорожная-Механизаторов  в городе Югорске использованы методики и нормативы (государственные элементные сметные нормативы), утвержденные в соответствии с компетенцией федеральным органом исполнительной власти, осуществляющим функции по выработке государственной политики и нормативно-правовому регулированию в сфере строительства, или органом исполнительной власти субъекта Российской Федерации.
</t>
    </r>
  </si>
  <si>
    <t>1. Строительно-монтажные работы (техническое задание ЛОКАЛЬНЫЙ СМЕТНЫЙ РАСЧЕТ № 02-01-01 );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</si>
</sst>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;[Red]0.000"/>
    <numFmt numFmtId="173" formatCode="0;[Red]0"/>
    <numFmt numFmtId="174" formatCode="0.00;[Red]0.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right" vertical="top"/>
    </xf>
    <xf numFmtId="49" fontId="6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right" vertical="top"/>
    </xf>
    <xf numFmtId="172" fontId="0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174" fontId="7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2" fontId="8" fillId="0" borderId="0" xfId="0" applyNumberFormat="1" applyFont="1" applyBorder="1" applyAlignment="1">
      <alignment horizontal="center" vertical="top" wrapText="1"/>
    </xf>
    <xf numFmtId="173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172" fontId="0" fillId="0" borderId="0" xfId="0" applyNumberFormat="1" applyBorder="1" applyAlignment="1">
      <alignment vertical="top"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172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172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/>
    </xf>
    <xf numFmtId="49" fontId="12" fillId="0" borderId="0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173" fontId="3" fillId="0" borderId="11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25" xfId="0" applyNumberFormat="1" applyFont="1" applyBorder="1" applyAlignment="1">
      <alignment horizontal="center" vertical="center" wrapText="1"/>
    </xf>
    <xf numFmtId="172" fontId="4" fillId="0" borderId="26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172" fontId="4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tabSelected="1" zoomScale="120" zoomScaleNormal="120" zoomScalePageLayoutView="0" workbookViewId="0" topLeftCell="A22">
      <selection activeCell="B30" sqref="B30:I30"/>
    </sheetView>
  </sheetViews>
  <sheetFormatPr defaultColWidth="9.00390625" defaultRowHeight="12.75"/>
  <cols>
    <col min="1" max="1" width="2.75390625" style="0" customWidth="1"/>
    <col min="2" max="2" width="5.75390625" style="0" customWidth="1"/>
    <col min="3" max="3" width="18.25390625" style="0" customWidth="1"/>
    <col min="4" max="4" width="48.25390625" style="0" customWidth="1"/>
    <col min="5" max="9" width="13.25390625" style="0" customWidth="1"/>
  </cols>
  <sheetData>
    <row r="1" spans="1:17" ht="81.75" customHeight="1">
      <c r="A1" s="96" t="s">
        <v>33</v>
      </c>
      <c r="B1" s="97"/>
      <c r="C1" s="97"/>
      <c r="D1" s="97"/>
      <c r="E1" s="97"/>
      <c r="F1" s="97"/>
      <c r="G1" s="97"/>
      <c r="H1" s="97"/>
      <c r="I1" s="97"/>
      <c r="J1" s="1"/>
      <c r="N1" s="1"/>
      <c r="O1" s="1"/>
      <c r="P1" s="1"/>
      <c r="Q1" s="1"/>
    </row>
    <row r="2" spans="1:17" ht="12.75">
      <c r="A2" s="97"/>
      <c r="B2" s="97"/>
      <c r="C2" s="97"/>
      <c r="D2" s="97"/>
      <c r="E2" s="97"/>
      <c r="F2" s="97"/>
      <c r="G2" s="97"/>
      <c r="H2" s="97"/>
      <c r="I2" s="97"/>
      <c r="J2" s="1"/>
      <c r="N2" s="1"/>
      <c r="O2" s="1"/>
      <c r="P2" s="1"/>
      <c r="Q2" s="1"/>
    </row>
    <row r="3" spans="1:17" ht="12.75">
      <c r="A3" s="97"/>
      <c r="B3" s="97"/>
      <c r="C3" s="97"/>
      <c r="D3" s="97"/>
      <c r="E3" s="97"/>
      <c r="F3" s="97"/>
      <c r="G3" s="97"/>
      <c r="H3" s="97"/>
      <c r="I3" s="97"/>
      <c r="J3" s="1"/>
      <c r="N3" s="1"/>
      <c r="O3" s="1"/>
      <c r="P3" s="1"/>
      <c r="Q3" s="1"/>
    </row>
    <row r="4" spans="1:17" ht="12.75">
      <c r="A4" s="97"/>
      <c r="B4" s="97"/>
      <c r="C4" s="97"/>
      <c r="D4" s="97"/>
      <c r="E4" s="97"/>
      <c r="F4" s="97"/>
      <c r="G4" s="97"/>
      <c r="H4" s="97"/>
      <c r="I4" s="97"/>
      <c r="J4" s="1"/>
      <c r="N4" s="1"/>
      <c r="O4" s="1"/>
      <c r="P4" s="1"/>
      <c r="Q4" s="1"/>
    </row>
    <row r="5" spans="1:17" ht="12.75">
      <c r="A5" s="97"/>
      <c r="B5" s="97"/>
      <c r="C5" s="97"/>
      <c r="D5" s="97"/>
      <c r="E5" s="97"/>
      <c r="F5" s="97"/>
      <c r="G5" s="97"/>
      <c r="H5" s="97"/>
      <c r="I5" s="97"/>
      <c r="J5" s="1"/>
      <c r="N5" s="1"/>
      <c r="O5" s="1"/>
      <c r="P5" s="1"/>
      <c r="Q5" s="1"/>
    </row>
    <row r="6" spans="1:10" ht="27.75" customHeight="1">
      <c r="A6" s="97"/>
      <c r="B6" s="97"/>
      <c r="C6" s="97"/>
      <c r="D6" s="97"/>
      <c r="E6" s="97"/>
      <c r="F6" s="97"/>
      <c r="G6" s="97"/>
      <c r="H6" s="97"/>
      <c r="I6" s="97"/>
      <c r="J6" s="1"/>
    </row>
    <row r="7" spans="1:15" s="46" customFormat="1" ht="15.75" customHeight="1">
      <c r="A7" s="44"/>
      <c r="B7" s="78" t="s">
        <v>18</v>
      </c>
      <c r="C7" s="78"/>
      <c r="D7" s="78"/>
      <c r="E7" s="78"/>
      <c r="F7" s="78"/>
      <c r="G7" s="78"/>
      <c r="H7" s="78"/>
      <c r="I7" s="78"/>
      <c r="J7" s="45"/>
      <c r="K7" s="45"/>
      <c r="L7" s="45"/>
      <c r="M7" s="45"/>
      <c r="N7" s="45"/>
      <c r="O7" s="45"/>
    </row>
    <row r="8" spans="1:15" s="46" customFormat="1" ht="15.75" customHeight="1">
      <c r="A8" s="98" t="s">
        <v>24</v>
      </c>
      <c r="B8" s="98"/>
      <c r="C8" s="98"/>
      <c r="D8" s="98"/>
      <c r="E8" s="98"/>
      <c r="F8" s="98"/>
      <c r="G8" s="98"/>
      <c r="H8" s="98"/>
      <c r="I8" s="98"/>
      <c r="J8" s="47"/>
      <c r="K8" s="47"/>
      <c r="L8" s="47"/>
      <c r="M8" s="47"/>
      <c r="N8" s="45"/>
      <c r="O8" s="45"/>
    </row>
    <row r="9" spans="2:15" s="35" customFormat="1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1"/>
    </row>
    <row r="10" spans="2:7" s="35" customFormat="1" ht="12.75">
      <c r="B10" s="95" t="s">
        <v>28</v>
      </c>
      <c r="C10" s="95"/>
      <c r="D10" s="95"/>
      <c r="E10" s="95"/>
      <c r="G10" s="36"/>
    </row>
    <row r="11" spans="2:9" s="35" customFormat="1" ht="13.5" thickBot="1">
      <c r="B11" s="82" t="s">
        <v>6</v>
      </c>
      <c r="C11" s="82"/>
      <c r="D11" s="82"/>
      <c r="E11" s="37"/>
      <c r="F11" s="36"/>
      <c r="G11" s="36"/>
      <c r="H11" s="36"/>
      <c r="I11" s="36"/>
    </row>
    <row r="12" spans="2:9" s="35" customFormat="1" ht="13.5" customHeight="1" thickBot="1">
      <c r="B12" s="86" t="s">
        <v>7</v>
      </c>
      <c r="C12" s="86" t="s">
        <v>0</v>
      </c>
      <c r="D12" s="86" t="s">
        <v>1</v>
      </c>
      <c r="E12" s="87" t="s">
        <v>19</v>
      </c>
      <c r="F12" s="88"/>
      <c r="G12" s="88"/>
      <c r="H12" s="89"/>
      <c r="I12" s="90" t="s">
        <v>20</v>
      </c>
    </row>
    <row r="13" spans="2:9" s="35" customFormat="1" ht="39" thickBot="1">
      <c r="B13" s="86"/>
      <c r="C13" s="86"/>
      <c r="D13" s="86"/>
      <c r="E13" s="48" t="s">
        <v>2</v>
      </c>
      <c r="F13" s="48" t="s">
        <v>3</v>
      </c>
      <c r="G13" s="48" t="s">
        <v>4</v>
      </c>
      <c r="H13" s="48" t="s">
        <v>5</v>
      </c>
      <c r="I13" s="91"/>
    </row>
    <row r="14" spans="2:9" s="35" customFormat="1" ht="13.5" thickBot="1">
      <c r="B14" s="60">
        <v>1</v>
      </c>
      <c r="C14" s="60">
        <v>2</v>
      </c>
      <c r="D14" s="60">
        <v>3</v>
      </c>
      <c r="E14" s="60">
        <v>4</v>
      </c>
      <c r="F14" s="60">
        <v>5</v>
      </c>
      <c r="G14" s="60">
        <v>6</v>
      </c>
      <c r="H14" s="60">
        <v>7</v>
      </c>
      <c r="I14" s="60">
        <v>8</v>
      </c>
    </row>
    <row r="15" spans="2:9" s="42" customFormat="1" ht="14.25" customHeight="1">
      <c r="B15" s="83" t="s">
        <v>9</v>
      </c>
      <c r="C15" s="84"/>
      <c r="D15" s="84"/>
      <c r="E15" s="84"/>
      <c r="F15" s="84"/>
      <c r="G15" s="84"/>
      <c r="H15" s="84"/>
      <c r="I15" s="85"/>
    </row>
    <row r="16" spans="2:9" s="42" customFormat="1" ht="41.25" customHeight="1">
      <c r="B16" s="66">
        <v>1</v>
      </c>
      <c r="C16" s="66" t="s">
        <v>25</v>
      </c>
      <c r="D16" s="51" t="s">
        <v>26</v>
      </c>
      <c r="E16" s="69">
        <v>1373661</v>
      </c>
      <c r="F16" s="69">
        <v>3550</v>
      </c>
      <c r="G16" s="69">
        <v>46898</v>
      </c>
      <c r="H16" s="67"/>
      <c r="I16" s="69">
        <f>H16+G16+F16+E16</f>
        <v>1424109</v>
      </c>
    </row>
    <row r="17" spans="2:9" s="42" customFormat="1" ht="17.25" customHeight="1">
      <c r="B17" s="66"/>
      <c r="C17" s="66"/>
      <c r="D17" s="51" t="s">
        <v>22</v>
      </c>
      <c r="E17" s="69">
        <f aca="true" t="shared" si="0" ref="E17:G18">E16</f>
        <v>1373661</v>
      </c>
      <c r="F17" s="69">
        <f t="shared" si="0"/>
        <v>3550</v>
      </c>
      <c r="G17" s="69">
        <f t="shared" si="0"/>
        <v>46898</v>
      </c>
      <c r="H17" s="67"/>
      <c r="I17" s="69">
        <f>H17+G17+F17+E17</f>
        <v>1424109</v>
      </c>
    </row>
    <row r="18" spans="2:9" s="42" customFormat="1" ht="15.75" customHeight="1">
      <c r="B18" s="62"/>
      <c r="C18" s="63"/>
      <c r="D18" s="64" t="s">
        <v>10</v>
      </c>
      <c r="E18" s="65">
        <f t="shared" si="0"/>
        <v>1373661</v>
      </c>
      <c r="F18" s="65">
        <f t="shared" si="0"/>
        <v>3550</v>
      </c>
      <c r="G18" s="65">
        <f t="shared" si="0"/>
        <v>46898</v>
      </c>
      <c r="H18" s="65"/>
      <c r="I18" s="65">
        <f>H18+G18+F18+E18</f>
        <v>1424109</v>
      </c>
    </row>
    <row r="19" spans="2:9" s="42" customFormat="1" ht="51.75" customHeight="1">
      <c r="B19" s="92" t="s">
        <v>27</v>
      </c>
      <c r="C19" s="93"/>
      <c r="D19" s="94"/>
      <c r="E19" s="59">
        <f>E18*8.5</f>
        <v>11676118.5</v>
      </c>
      <c r="F19" s="59">
        <f>F18*8.5</f>
        <v>30175</v>
      </c>
      <c r="G19" s="59">
        <f>G18*4.41</f>
        <v>206820.18</v>
      </c>
      <c r="H19" s="59"/>
      <c r="I19" s="68">
        <f>H19+G19+F19+E19</f>
        <v>11913113.68</v>
      </c>
    </row>
    <row r="20" spans="2:9" s="42" customFormat="1" ht="9" customHeight="1">
      <c r="B20" s="38"/>
      <c r="C20" s="41"/>
      <c r="D20" s="43"/>
      <c r="E20" s="49"/>
      <c r="F20" s="49"/>
      <c r="G20" s="49"/>
      <c r="H20" s="49"/>
      <c r="I20" s="61"/>
    </row>
    <row r="21" spans="1:18" s="50" customFormat="1" ht="14.25" customHeight="1">
      <c r="A21" s="54"/>
      <c r="B21" s="101" t="s">
        <v>14</v>
      </c>
      <c r="C21" s="102"/>
      <c r="D21" s="102"/>
      <c r="E21" s="102"/>
      <c r="F21" s="102"/>
      <c r="G21" s="102"/>
      <c r="H21" s="102"/>
      <c r="I21" s="103"/>
      <c r="J21" s="53"/>
      <c r="K21" s="53"/>
      <c r="L21" s="53"/>
      <c r="M21" s="53"/>
      <c r="N21" s="53"/>
      <c r="O21" s="53"/>
      <c r="P21" s="53"/>
      <c r="Q21" s="53"/>
      <c r="R21" s="53"/>
    </row>
    <row r="22" spans="1:18" s="50" customFormat="1" ht="25.5" customHeight="1">
      <c r="A22" s="54"/>
      <c r="B22" s="56">
        <v>3</v>
      </c>
      <c r="C22" s="57" t="s">
        <v>11</v>
      </c>
      <c r="D22" s="51" t="s">
        <v>23</v>
      </c>
      <c r="E22" s="52">
        <f>E19*1%</f>
        <v>116761.19</v>
      </c>
      <c r="F22" s="52">
        <f>F19*1%</f>
        <v>301.75</v>
      </c>
      <c r="G22" s="52">
        <f>G19*1%</f>
        <v>2068.2</v>
      </c>
      <c r="H22" s="52"/>
      <c r="I22" s="52">
        <f>E22+F22+G22+H22</f>
        <v>119131.14</v>
      </c>
      <c r="J22" s="53"/>
      <c r="K22" s="53"/>
      <c r="L22" s="53"/>
      <c r="M22" s="53"/>
      <c r="N22" s="53"/>
      <c r="O22" s="53"/>
      <c r="P22" s="53"/>
      <c r="Q22" s="53"/>
      <c r="R22" s="53"/>
    </row>
    <row r="23" spans="1:18" s="50" customFormat="1" ht="14.25" customHeight="1">
      <c r="A23" s="54"/>
      <c r="B23" s="55"/>
      <c r="C23" s="57"/>
      <c r="D23" s="51" t="s">
        <v>12</v>
      </c>
      <c r="E23" s="52">
        <f>E22</f>
        <v>116761.19</v>
      </c>
      <c r="F23" s="52">
        <f>F22</f>
        <v>301.75</v>
      </c>
      <c r="G23" s="52">
        <f>G22</f>
        <v>2068.2</v>
      </c>
      <c r="H23" s="52"/>
      <c r="I23" s="52">
        <f>I22</f>
        <v>119131.14</v>
      </c>
      <c r="J23" s="53"/>
      <c r="K23" s="53"/>
      <c r="L23" s="53"/>
      <c r="M23" s="53"/>
      <c r="N23" s="53"/>
      <c r="O23" s="53"/>
      <c r="P23" s="53"/>
      <c r="Q23" s="53"/>
      <c r="R23" s="53"/>
    </row>
    <row r="24" spans="2:9" s="53" customFormat="1" ht="14.25" customHeight="1">
      <c r="B24" s="58"/>
      <c r="C24" s="57"/>
      <c r="D24" s="51" t="s">
        <v>13</v>
      </c>
      <c r="E24" s="52">
        <f>E19+E23</f>
        <v>11792879.69</v>
      </c>
      <c r="F24" s="52">
        <f>F19+F23</f>
        <v>30476.75</v>
      </c>
      <c r="G24" s="52">
        <f>G19+G23</f>
        <v>208888.38</v>
      </c>
      <c r="H24" s="52"/>
      <c r="I24" s="52">
        <f>I19+I23</f>
        <v>12032244.82</v>
      </c>
    </row>
    <row r="25" spans="2:9" s="42" customFormat="1" ht="14.25" customHeight="1">
      <c r="B25" s="79" t="s">
        <v>8</v>
      </c>
      <c r="C25" s="80"/>
      <c r="D25" s="80"/>
      <c r="E25" s="80"/>
      <c r="F25" s="80"/>
      <c r="G25" s="80"/>
      <c r="H25" s="80"/>
      <c r="I25" s="81"/>
    </row>
    <row r="26" spans="2:9" s="42" customFormat="1" ht="36" customHeight="1">
      <c r="B26" s="38">
        <v>4</v>
      </c>
      <c r="C26" s="43" t="s">
        <v>15</v>
      </c>
      <c r="D26" s="43" t="s">
        <v>16</v>
      </c>
      <c r="E26" s="49">
        <f>E24*20%</f>
        <v>2358575.94</v>
      </c>
      <c r="F26" s="49">
        <f>F24*20%</f>
        <v>6095.35</v>
      </c>
      <c r="G26" s="49">
        <f>G24*20%</f>
        <v>41777.68</v>
      </c>
      <c r="H26" s="49"/>
      <c r="I26" s="49">
        <f>H26+G26+F26+E26</f>
        <v>2406448.97</v>
      </c>
    </row>
    <row r="27" spans="2:9" s="42" customFormat="1" ht="14.25" customHeight="1">
      <c r="B27" s="38"/>
      <c r="C27" s="41"/>
      <c r="D27" s="43" t="s">
        <v>17</v>
      </c>
      <c r="E27" s="49">
        <f>E26</f>
        <v>2358575.94</v>
      </c>
      <c r="F27" s="49">
        <f>F26</f>
        <v>6095.35</v>
      </c>
      <c r="G27" s="49">
        <f>G26</f>
        <v>41777.68</v>
      </c>
      <c r="H27" s="49"/>
      <c r="I27" s="49">
        <f>H27+G27+F27+E27</f>
        <v>2406448.97</v>
      </c>
    </row>
    <row r="28" spans="2:9" s="42" customFormat="1" ht="14.25" customHeight="1">
      <c r="B28" s="92" t="s">
        <v>21</v>
      </c>
      <c r="C28" s="93"/>
      <c r="D28" s="94"/>
      <c r="E28" s="59">
        <f>E24+E27</f>
        <v>14151455.63</v>
      </c>
      <c r="F28" s="59">
        <f>F24+F27</f>
        <v>36572.1</v>
      </c>
      <c r="G28" s="59">
        <f>G24+G27</f>
        <v>250666.06</v>
      </c>
      <c r="H28" s="59"/>
      <c r="I28" s="59">
        <f>H28+G28+F28+E28</f>
        <v>14438693.79</v>
      </c>
    </row>
    <row r="29" spans="2:3" s="35" customFormat="1" ht="35.25" customHeight="1">
      <c r="B29" s="39"/>
      <c r="C29" s="40"/>
    </row>
    <row r="30" spans="2:9" ht="15.75" customHeight="1">
      <c r="B30" s="99" t="s">
        <v>29</v>
      </c>
      <c r="C30" s="99"/>
      <c r="D30" s="99"/>
      <c r="E30" s="99"/>
      <c r="F30" s="99"/>
      <c r="G30" s="99"/>
      <c r="H30" s="99"/>
      <c r="I30" s="99"/>
    </row>
    <row r="31" spans="2:9" ht="12.75">
      <c r="B31" s="70"/>
      <c r="C31" s="71"/>
      <c r="D31" s="72"/>
      <c r="E31" s="72"/>
      <c r="F31" s="72"/>
      <c r="G31" s="73"/>
      <c r="H31" s="74"/>
      <c r="I31" s="8"/>
    </row>
    <row r="32" spans="2:9" ht="15.75" customHeight="1">
      <c r="B32" s="100" t="s">
        <v>30</v>
      </c>
      <c r="C32" s="100"/>
      <c r="D32" s="100"/>
      <c r="E32" s="100"/>
      <c r="F32" s="100"/>
      <c r="G32" s="100"/>
      <c r="H32" s="100"/>
      <c r="I32" s="100"/>
    </row>
    <row r="33" spans="2:9" ht="15.75" customHeight="1">
      <c r="B33" s="100" t="s">
        <v>34</v>
      </c>
      <c r="C33" s="100"/>
      <c r="D33" s="100"/>
      <c r="E33" s="100"/>
      <c r="F33" s="100"/>
      <c r="G33" s="100"/>
      <c r="H33" s="100"/>
      <c r="I33" s="100"/>
    </row>
    <row r="34" spans="2:9" ht="12.75">
      <c r="B34" s="100" t="s">
        <v>31</v>
      </c>
      <c r="C34" s="100"/>
      <c r="D34" s="100"/>
      <c r="E34" s="100"/>
      <c r="F34" s="100"/>
      <c r="G34" s="100"/>
      <c r="H34" s="100"/>
      <c r="I34" s="100"/>
    </row>
    <row r="35" spans="2:9" ht="12.75">
      <c r="B35" s="100" t="s">
        <v>32</v>
      </c>
      <c r="C35" s="100"/>
      <c r="D35" s="100"/>
      <c r="E35" s="100"/>
      <c r="F35" s="100"/>
      <c r="G35" s="100"/>
      <c r="H35" s="100"/>
      <c r="I35" s="100"/>
    </row>
    <row r="36" spans="3:6" ht="12.75">
      <c r="C36" s="12"/>
      <c r="E36" s="15"/>
      <c r="F36" s="12"/>
    </row>
    <row r="37" spans="2:8" ht="12.75">
      <c r="B37" s="16"/>
      <c r="E37" s="17"/>
      <c r="G37" s="18"/>
      <c r="H37" s="5"/>
    </row>
    <row r="38" spans="2:7" ht="12.75">
      <c r="B38" s="5"/>
      <c r="E38" s="19"/>
      <c r="F38" s="3"/>
      <c r="G38" s="3"/>
    </row>
    <row r="39" spans="2:9" ht="12.75">
      <c r="B39" s="5"/>
      <c r="E39" s="3"/>
      <c r="F39" s="20"/>
      <c r="G39" s="3"/>
      <c r="I39" s="3"/>
    </row>
    <row r="40" spans="5:9" ht="12.75">
      <c r="E40" s="4"/>
      <c r="F40" s="3"/>
      <c r="G40" s="3"/>
      <c r="H40" s="3"/>
      <c r="I40" s="3"/>
    </row>
    <row r="41" spans="2:9" ht="13.5" customHeight="1">
      <c r="B41" s="75"/>
      <c r="C41" s="75"/>
      <c r="D41" s="76"/>
      <c r="E41" s="77"/>
      <c r="F41" s="77"/>
      <c r="G41" s="77"/>
      <c r="H41" s="77"/>
      <c r="I41" s="77"/>
    </row>
    <row r="42" spans="2:9" ht="12.75">
      <c r="B42" s="75"/>
      <c r="C42" s="75"/>
      <c r="D42" s="76"/>
      <c r="E42" s="21"/>
      <c r="F42" s="21"/>
      <c r="G42" s="21"/>
      <c r="H42" s="21"/>
      <c r="I42" s="21"/>
    </row>
    <row r="43" spans="2:9" ht="12.75">
      <c r="B43" s="22"/>
      <c r="C43" s="22"/>
      <c r="D43" s="22"/>
      <c r="E43" s="22"/>
      <c r="F43" s="22"/>
      <c r="G43" s="22"/>
      <c r="H43" s="22"/>
      <c r="I43" s="22"/>
    </row>
    <row r="44" spans="2:6" ht="12.75">
      <c r="B44" s="12"/>
      <c r="F44" s="20"/>
    </row>
    <row r="45" spans="2:9" ht="12.75">
      <c r="B45" s="23"/>
      <c r="C45" s="24"/>
      <c r="D45" s="25"/>
      <c r="E45" s="26"/>
      <c r="F45" s="26"/>
      <c r="G45" s="26"/>
      <c r="H45" s="26"/>
      <c r="I45" s="26"/>
    </row>
    <row r="46" spans="2:9" ht="12.75">
      <c r="B46" s="27"/>
      <c r="C46" s="27"/>
      <c r="D46" s="27"/>
      <c r="E46" s="28"/>
      <c r="F46" s="28"/>
      <c r="G46" s="28"/>
      <c r="H46" s="28"/>
      <c r="I46" s="28"/>
    </row>
    <row r="47" spans="2:9" ht="12.75">
      <c r="B47" s="29"/>
      <c r="C47" s="7"/>
      <c r="D47" s="7"/>
      <c r="E47" s="26"/>
      <c r="F47" s="26"/>
      <c r="G47" s="26"/>
      <c r="H47" s="26"/>
      <c r="I47" s="30"/>
    </row>
    <row r="48" spans="2:9" ht="12.75">
      <c r="B48" s="23"/>
      <c r="C48" s="24"/>
      <c r="D48" s="31"/>
      <c r="E48" s="26"/>
      <c r="F48" s="26"/>
      <c r="G48" s="26"/>
      <c r="H48" s="26"/>
      <c r="I48" s="26"/>
    </row>
    <row r="49" spans="2:9" ht="12.75">
      <c r="B49" s="7"/>
      <c r="C49" s="7"/>
      <c r="D49" s="7"/>
      <c r="E49" s="32"/>
      <c r="F49" s="7"/>
      <c r="G49" s="7"/>
      <c r="H49" s="7"/>
      <c r="I49" s="32"/>
    </row>
    <row r="50" spans="2:9" ht="12.75">
      <c r="B50" s="33"/>
      <c r="C50" s="27"/>
      <c r="D50" s="27"/>
      <c r="E50" s="28"/>
      <c r="F50" s="28"/>
      <c r="G50" s="28"/>
      <c r="H50" s="28"/>
      <c r="I50" s="28"/>
    </row>
    <row r="77" spans="2:3" ht="15.75">
      <c r="B77" s="5"/>
      <c r="C77" s="6"/>
    </row>
    <row r="78" spans="2:3" ht="15.75">
      <c r="B78" s="5"/>
      <c r="C78" s="6"/>
    </row>
    <row r="79" spans="2:9" ht="15.75">
      <c r="B79" s="5"/>
      <c r="C79" s="6"/>
      <c r="G79" s="7"/>
      <c r="H79" s="7"/>
      <c r="I79" s="8"/>
    </row>
    <row r="80" spans="2:3" ht="15.75">
      <c r="B80" s="5"/>
      <c r="C80" s="6"/>
    </row>
    <row r="81" spans="2:9" ht="15.75">
      <c r="B81" s="5"/>
      <c r="C81" s="6"/>
      <c r="G81" s="7"/>
      <c r="H81" s="9"/>
      <c r="I81" s="8"/>
    </row>
    <row r="82" spans="2:9" ht="15.75">
      <c r="B82" s="5"/>
      <c r="C82" s="6"/>
      <c r="G82" s="7"/>
      <c r="H82" s="9"/>
      <c r="I82" s="10"/>
    </row>
    <row r="83" spans="2:9" ht="15.75">
      <c r="B83" s="5"/>
      <c r="C83" s="6"/>
      <c r="G83" s="9"/>
      <c r="H83" s="11"/>
      <c r="I83" s="11"/>
    </row>
    <row r="85" spans="3:6" ht="12.75">
      <c r="C85" s="12"/>
      <c r="D85" s="13"/>
      <c r="E85" s="14"/>
      <c r="F85" s="12"/>
    </row>
    <row r="86" spans="3:6" ht="12.75">
      <c r="C86" s="12"/>
      <c r="E86" s="15"/>
      <c r="F86" s="12"/>
    </row>
    <row r="87" spans="2:8" ht="12.75">
      <c r="B87" s="16"/>
      <c r="E87" s="17"/>
      <c r="G87" s="18"/>
      <c r="H87" s="5"/>
    </row>
    <row r="88" spans="2:7" ht="12.75">
      <c r="B88" s="5"/>
      <c r="E88" s="19"/>
      <c r="F88" s="34"/>
      <c r="G88" s="3"/>
    </row>
    <row r="89" spans="2:9" ht="12.75">
      <c r="B89" s="5"/>
      <c r="E89" s="3"/>
      <c r="F89" s="20"/>
      <c r="G89" s="3"/>
      <c r="I89" s="3"/>
    </row>
    <row r="90" spans="5:9" ht="12.75">
      <c r="E90" s="4"/>
      <c r="F90" s="3"/>
      <c r="G90" s="3"/>
      <c r="H90" s="3"/>
      <c r="I90" s="34"/>
    </row>
    <row r="91" spans="2:9" ht="13.5" customHeight="1">
      <c r="B91" s="75"/>
      <c r="C91" s="75"/>
      <c r="D91" s="76"/>
      <c r="E91" s="77"/>
      <c r="F91" s="77"/>
      <c r="G91" s="77"/>
      <c r="H91" s="77"/>
      <c r="I91" s="77"/>
    </row>
    <row r="92" spans="2:9" ht="39.75" customHeight="1">
      <c r="B92" s="75"/>
      <c r="C92" s="75"/>
      <c r="D92" s="76"/>
      <c r="E92" s="21"/>
      <c r="F92" s="21"/>
      <c r="G92" s="21"/>
      <c r="H92" s="21"/>
      <c r="I92" s="21"/>
    </row>
    <row r="93" spans="2:9" ht="12.75">
      <c r="B93" s="22"/>
      <c r="C93" s="22"/>
      <c r="D93" s="22"/>
      <c r="E93" s="22"/>
      <c r="F93" s="22"/>
      <c r="G93" s="22"/>
      <c r="H93" s="22"/>
      <c r="I93" s="22"/>
    </row>
    <row r="94" spans="2:6" ht="12.75">
      <c r="B94" s="12"/>
      <c r="F94" s="20"/>
    </row>
    <row r="95" spans="2:9" ht="12.75">
      <c r="B95" s="23"/>
      <c r="C95" s="24"/>
      <c r="D95" s="25"/>
      <c r="E95" s="26"/>
      <c r="F95" s="26"/>
      <c r="G95" s="26"/>
      <c r="H95" s="26"/>
      <c r="I95" s="26"/>
    </row>
    <row r="96" spans="2:9" ht="12.75">
      <c r="B96" s="27"/>
      <c r="C96" s="27"/>
      <c r="D96" s="27"/>
      <c r="E96" s="28"/>
      <c r="F96" s="28"/>
      <c r="G96" s="28"/>
      <c r="H96" s="28"/>
      <c r="I96" s="28"/>
    </row>
    <row r="97" spans="2:9" ht="12.75">
      <c r="B97" s="29"/>
      <c r="C97" s="7"/>
      <c r="D97" s="7"/>
      <c r="E97" s="26"/>
      <c r="F97" s="26"/>
      <c r="G97" s="26"/>
      <c r="H97" s="26"/>
      <c r="I97" s="30"/>
    </row>
    <row r="98" spans="2:9" ht="12.75">
      <c r="B98" s="23"/>
      <c r="C98" s="24"/>
      <c r="D98" s="31"/>
      <c r="E98" s="26"/>
      <c r="F98" s="26"/>
      <c r="G98" s="26"/>
      <c r="H98" s="26"/>
      <c r="I98" s="26"/>
    </row>
    <row r="99" spans="2:9" ht="12.75">
      <c r="B99" s="7"/>
      <c r="C99" s="7"/>
      <c r="D99" s="7"/>
      <c r="E99" s="32"/>
      <c r="F99" s="7"/>
      <c r="G99" s="7"/>
      <c r="H99" s="7"/>
      <c r="I99" s="32"/>
    </row>
    <row r="100" spans="2:9" ht="12.75">
      <c r="B100" s="33"/>
      <c r="C100" s="27"/>
      <c r="D100" s="27"/>
      <c r="E100" s="28"/>
      <c r="F100" s="28"/>
      <c r="G100" s="28"/>
      <c r="H100" s="28"/>
      <c r="I100" s="28"/>
    </row>
    <row r="125" spans="2:3" ht="15.75">
      <c r="B125" s="5"/>
      <c r="C125" s="6"/>
    </row>
    <row r="126" spans="2:9" ht="15.75">
      <c r="B126" s="5"/>
      <c r="C126" s="6"/>
      <c r="G126" s="7"/>
      <c r="H126" s="7"/>
      <c r="I126" s="8"/>
    </row>
    <row r="127" spans="2:3" ht="15.75">
      <c r="B127" s="5"/>
      <c r="C127" s="6"/>
    </row>
    <row r="128" spans="2:9" ht="15.75">
      <c r="B128" s="5"/>
      <c r="C128" s="6"/>
      <c r="G128" s="7"/>
      <c r="H128" s="9"/>
      <c r="I128" s="8"/>
    </row>
    <row r="129" spans="2:9" ht="15.75">
      <c r="B129" s="5"/>
      <c r="C129" s="6"/>
      <c r="G129" s="7"/>
      <c r="H129" s="9"/>
      <c r="I129" s="10"/>
    </row>
    <row r="130" spans="2:9" ht="15.75">
      <c r="B130" s="5"/>
      <c r="C130" s="6"/>
      <c r="G130" s="9"/>
      <c r="H130" s="11"/>
      <c r="I130" s="11"/>
    </row>
    <row r="132" spans="3:6" ht="12.75">
      <c r="C132" s="12"/>
      <c r="D132" s="13"/>
      <c r="E132" s="14"/>
      <c r="F132" s="12"/>
    </row>
    <row r="133" spans="3:6" ht="12.75">
      <c r="C133" s="12"/>
      <c r="E133" s="15"/>
      <c r="F133" s="12"/>
    </row>
    <row r="134" spans="2:8" ht="12.75">
      <c r="B134" s="16"/>
      <c r="E134" s="17"/>
      <c r="G134" s="18"/>
      <c r="H134" s="5"/>
    </row>
    <row r="135" spans="2:7" ht="12.75">
      <c r="B135" s="5"/>
      <c r="E135" s="19"/>
      <c r="F135" s="3"/>
      <c r="G135" s="3"/>
    </row>
    <row r="136" spans="2:9" ht="12.75">
      <c r="B136" s="5"/>
      <c r="E136" s="3"/>
      <c r="F136" s="20"/>
      <c r="G136" s="3"/>
      <c r="I136" s="3"/>
    </row>
    <row r="137" spans="5:9" ht="12.75">
      <c r="E137" s="4"/>
      <c r="F137" s="3"/>
      <c r="G137" s="3"/>
      <c r="H137" s="3"/>
      <c r="I137" s="3"/>
    </row>
    <row r="138" spans="2:9" ht="13.5" customHeight="1">
      <c r="B138" s="75"/>
      <c r="C138" s="75"/>
      <c r="D138" s="76"/>
      <c r="E138" s="77"/>
      <c r="F138" s="77"/>
      <c r="G138" s="77"/>
      <c r="H138" s="77"/>
      <c r="I138" s="77"/>
    </row>
    <row r="139" spans="2:9" ht="12.75">
      <c r="B139" s="75"/>
      <c r="C139" s="75"/>
      <c r="D139" s="76"/>
      <c r="E139" s="21"/>
      <c r="F139" s="21"/>
      <c r="G139" s="21"/>
      <c r="H139" s="21"/>
      <c r="I139" s="21"/>
    </row>
    <row r="140" spans="2:9" ht="12.75">
      <c r="B140" s="22"/>
      <c r="C140" s="22"/>
      <c r="D140" s="22"/>
      <c r="E140" s="22"/>
      <c r="F140" s="22"/>
      <c r="G140" s="22"/>
      <c r="H140" s="22"/>
      <c r="I140" s="22"/>
    </row>
    <row r="141" spans="2:6" ht="12.75">
      <c r="B141" s="12"/>
      <c r="F141" s="20"/>
    </row>
    <row r="142" spans="2:9" ht="12.75">
      <c r="B142" s="23"/>
      <c r="C142" s="24"/>
      <c r="D142" s="25"/>
      <c r="E142" s="26"/>
      <c r="F142" s="26"/>
      <c r="G142" s="26"/>
      <c r="H142" s="26"/>
      <c r="I142" s="26"/>
    </row>
    <row r="143" spans="2:9" ht="12.75">
      <c r="B143" s="27"/>
      <c r="C143" s="27"/>
      <c r="D143" s="27"/>
      <c r="E143" s="28"/>
      <c r="F143" s="28"/>
      <c r="G143" s="28"/>
      <c r="H143" s="28"/>
      <c r="I143" s="28"/>
    </row>
    <row r="144" spans="2:9" ht="12.75">
      <c r="B144" s="29"/>
      <c r="C144" s="7"/>
      <c r="D144" s="7"/>
      <c r="E144" s="26"/>
      <c r="F144" s="26"/>
      <c r="G144" s="26"/>
      <c r="H144" s="26"/>
      <c r="I144" s="30"/>
    </row>
    <row r="145" spans="2:9" ht="12.75">
      <c r="B145" s="23"/>
      <c r="C145" s="24"/>
      <c r="D145" s="31"/>
      <c r="E145" s="26"/>
      <c r="F145" s="26"/>
      <c r="G145" s="26"/>
      <c r="H145" s="26"/>
      <c r="I145" s="26"/>
    </row>
    <row r="146" spans="2:9" ht="12.75">
      <c r="B146" s="7"/>
      <c r="C146" s="7"/>
      <c r="D146" s="7"/>
      <c r="E146" s="32"/>
      <c r="F146" s="7"/>
      <c r="G146" s="7"/>
      <c r="H146" s="7"/>
      <c r="I146" s="32"/>
    </row>
    <row r="147" spans="2:9" ht="12.75">
      <c r="B147" s="33"/>
      <c r="C147" s="27"/>
      <c r="D147" s="27"/>
      <c r="E147" s="28"/>
      <c r="F147" s="28"/>
      <c r="G147" s="28"/>
      <c r="H147" s="28"/>
      <c r="I147" s="28"/>
    </row>
  </sheetData>
  <sheetProtection selectLockedCells="1" selectUnlockedCells="1"/>
  <mergeCells count="32">
    <mergeCell ref="B33:I33"/>
    <mergeCell ref="B34:I34"/>
    <mergeCell ref="B35:I35"/>
    <mergeCell ref="B21:I21"/>
    <mergeCell ref="B28:D28"/>
    <mergeCell ref="B10:E10"/>
    <mergeCell ref="D12:D13"/>
    <mergeCell ref="A1:I6"/>
    <mergeCell ref="B19:D19"/>
    <mergeCell ref="D91:D92"/>
    <mergeCell ref="E91:I91"/>
    <mergeCell ref="A8:I8"/>
    <mergeCell ref="B30:I30"/>
    <mergeCell ref="B32:I32"/>
    <mergeCell ref="B7:I7"/>
    <mergeCell ref="B25:I25"/>
    <mergeCell ref="B11:D11"/>
    <mergeCell ref="B15:I15"/>
    <mergeCell ref="B12:B13"/>
    <mergeCell ref="C12:C13"/>
    <mergeCell ref="E12:H12"/>
    <mergeCell ref="I12:I13"/>
    <mergeCell ref="B138:B139"/>
    <mergeCell ref="C138:C139"/>
    <mergeCell ref="D138:D139"/>
    <mergeCell ref="E138:I138"/>
    <mergeCell ref="C91:C92"/>
    <mergeCell ref="B41:B42"/>
    <mergeCell ref="C41:C42"/>
    <mergeCell ref="E41:I41"/>
    <mergeCell ref="B91:B92"/>
    <mergeCell ref="D41:D42"/>
  </mergeCells>
  <printOptions/>
  <pageMargins left="0.03937007874015748" right="0.03937007874015748" top="0.7874015748031497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Скороходова Людмила Сабитовна</cp:lastModifiedBy>
  <cp:lastPrinted>2020-05-22T06:40:02Z</cp:lastPrinted>
  <dcterms:created xsi:type="dcterms:W3CDTF">2012-03-27T03:38:26Z</dcterms:created>
  <dcterms:modified xsi:type="dcterms:W3CDTF">2020-05-27T06:59:48Z</dcterms:modified>
  <cp:category/>
  <cp:version/>
  <cp:contentType/>
  <cp:contentStatus/>
</cp:coreProperties>
</file>