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'информация'!$A$1:$M$185</definedName>
    <definedName name="Excel_BuiltIn_Print_Area_1_1">'информация'!$A$1:$M$46</definedName>
    <definedName name="_xlnm.Print_Area" localSheetId="0">'информация'!$A$1:$M$73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<sst xmlns="http://schemas.openxmlformats.org/spreadsheetml/2006/main" count="125" uniqueCount="64">
  <si>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</si>
  <si>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</si>
  <si>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</si>
  <si>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</si>
  <si>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</si>
  <si>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</si>
  <si>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</si>
  <si>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</si>
  <si>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</si>
  <si>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</si>
  <si>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</si>
  <si>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</si>
  <si>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</si>
  <si>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</si>
  <si>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</si>
  <si>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</si>
  <si>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</si>
  <si>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</si>
  <si>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</si>
  <si>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</si>
  <si>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</si>
  <si>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</si>
  <si>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</si>
  <si>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</si>
  <si>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</si>
  <si>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</si>
  <si>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</si>
  <si>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</si>
  <si>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</si>
  <si>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</si>
  <si>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</si>
  <si>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</si>
  <si>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</si>
  <si>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</si>
  <si>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</si>
  <si>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</si>
  <si>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</si>
  <si>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</si>
  <si>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</si>
  <si>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</si>
  <si>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</si>
  <si>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</si>
  <si>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</si>
  <si>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</si>
  <si>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</si>
  <si>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</si>
  <si>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</si>
  <si>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</si>
  <si>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</si>
  <si>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</si>
  <si>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</si>
  <si>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</si>
  <si>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</si>
  <si>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</si>
  <si>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</si>
  <si>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</si>
  <si>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</si>
  <si>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</si>
  <si>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</si>
  <si>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</si>
  <si>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</si>
  <si>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01.07.2017</t>
    </r>
  </si>
  <si>
    <t>приобретены книги с крупношрифтовым текстом и текстом Брайля, тактильные таблички</t>
  </si>
  <si>
    <t>выполнен ремонт санитарно-гигиенического помещения, ведутся мероприятия по замене входной группы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</si>
</sst>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53">
      <selection activeCell="A1" sqref="A1:M61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4.5742187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spans="1:13" ht="14.2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" customHeight="1">
      <c r="A3" s="144" t="s">
        <v>37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7"/>
      <c r="M3" s="17"/>
    </row>
    <row r="4" spans="1:13" ht="31.5" customHeight="1">
      <c r="A4" s="164" t="s">
        <v>27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15">
      <c r="A5" s="104" t="s">
        <v>0</v>
      </c>
      <c r="B5" s="104" t="s">
        <v>26</v>
      </c>
      <c r="C5" s="12"/>
      <c r="D5" s="12"/>
      <c r="E5" s="12"/>
      <c r="F5" s="149" t="s">
        <v>14</v>
      </c>
      <c r="G5" s="104" t="s">
        <v>11</v>
      </c>
      <c r="H5" s="104" t="s">
        <v>15</v>
      </c>
      <c r="I5" s="104" t="s">
        <v>21</v>
      </c>
      <c r="J5" s="104" t="s">
        <v>16</v>
      </c>
      <c r="K5" s="151" t="s">
        <v>20</v>
      </c>
      <c r="L5" s="152"/>
      <c r="M5" s="104" t="s">
        <v>19</v>
      </c>
    </row>
    <row r="6" spans="1:13" s="6" customFormat="1" ht="76.5" customHeight="1">
      <c r="A6" s="106"/>
      <c r="B6" s="106"/>
      <c r="C6" s="88" t="s">
        <v>1</v>
      </c>
      <c r="D6" s="89"/>
      <c r="E6" s="89"/>
      <c r="F6" s="150"/>
      <c r="G6" s="106"/>
      <c r="H6" s="106"/>
      <c r="I6" s="106"/>
      <c r="J6" s="106"/>
      <c r="K6" s="5" t="s">
        <v>17</v>
      </c>
      <c r="L6" s="5" t="s">
        <v>18</v>
      </c>
      <c r="M6" s="106"/>
    </row>
    <row r="7" spans="1:19" ht="16.5" customHeight="1">
      <c r="A7" s="7" t="s">
        <v>2</v>
      </c>
      <c r="B7" s="7" t="s">
        <v>3</v>
      </c>
      <c r="C7" s="7"/>
      <c r="D7" s="7"/>
      <c r="E7" s="7"/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12</v>
      </c>
      <c r="M7" s="7" t="s">
        <v>13</v>
      </c>
      <c r="S7" s="85"/>
    </row>
    <row r="8" spans="1:13" s="23" customFormat="1" ht="31.5" customHeight="1">
      <c r="A8" s="153" t="s">
        <v>38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3" ht="23.25" customHeight="1">
      <c r="A9" s="90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3" ht="24" customHeight="1">
      <c r="A10" s="132" t="s">
        <v>10</v>
      </c>
      <c r="B10" s="116" t="s">
        <v>40</v>
      </c>
      <c r="C10" s="15"/>
      <c r="D10" s="15"/>
      <c r="E10" s="15"/>
      <c r="F10" s="116" t="s">
        <v>60</v>
      </c>
      <c r="G10" s="31" t="s">
        <v>30</v>
      </c>
      <c r="H10" s="33">
        <v>0</v>
      </c>
      <c r="I10" s="33">
        <v>0</v>
      </c>
      <c r="J10" s="25">
        <v>0</v>
      </c>
      <c r="K10" s="25">
        <v>0</v>
      </c>
      <c r="L10" s="18">
        <v>0</v>
      </c>
      <c r="M10" s="86"/>
    </row>
    <row r="11" spans="1:13" ht="42.75" customHeight="1">
      <c r="A11" s="133"/>
      <c r="B11" s="117"/>
      <c r="C11" s="30"/>
      <c r="D11" s="15"/>
      <c r="E11" s="15"/>
      <c r="F11" s="117"/>
      <c r="G11" s="31" t="s">
        <v>31</v>
      </c>
      <c r="H11" s="33">
        <v>0</v>
      </c>
      <c r="I11" s="33">
        <v>0</v>
      </c>
      <c r="J11" s="26">
        <v>0</v>
      </c>
      <c r="K11" s="26">
        <f>I11-J11</f>
        <v>0</v>
      </c>
      <c r="L11" s="14">
        <v>0</v>
      </c>
      <c r="M11" s="86"/>
    </row>
    <row r="12" spans="1:13" ht="15.75" customHeight="1">
      <c r="A12" s="133"/>
      <c r="B12" s="117"/>
      <c r="C12" s="30"/>
      <c r="D12" s="15"/>
      <c r="E12" s="15"/>
      <c r="F12" s="117"/>
      <c r="G12" s="4" t="s">
        <v>25</v>
      </c>
      <c r="H12" s="33">
        <v>0</v>
      </c>
      <c r="I12" s="33">
        <v>0</v>
      </c>
      <c r="J12" s="25">
        <v>0</v>
      </c>
      <c r="K12" s="25">
        <f>I12-J12</f>
        <v>0</v>
      </c>
      <c r="L12" s="18">
        <v>0</v>
      </c>
      <c r="M12" s="86"/>
    </row>
    <row r="13" spans="1:13" ht="36.75" customHeight="1">
      <c r="A13" s="133"/>
      <c r="B13" s="117"/>
      <c r="C13" s="30"/>
      <c r="D13" s="15"/>
      <c r="E13" s="15"/>
      <c r="F13" s="117"/>
      <c r="G13" s="20" t="s">
        <v>32</v>
      </c>
      <c r="H13" s="33">
        <v>0</v>
      </c>
      <c r="I13" s="33">
        <v>0</v>
      </c>
      <c r="J13" s="25">
        <v>0</v>
      </c>
      <c r="K13" s="25">
        <v>0</v>
      </c>
      <c r="L13" s="18">
        <v>0</v>
      </c>
      <c r="M13" s="86"/>
    </row>
    <row r="14" spans="1:13" ht="16.5" customHeight="1">
      <c r="A14" s="133"/>
      <c r="B14" s="117"/>
      <c r="C14" s="30"/>
      <c r="D14" s="15"/>
      <c r="E14" s="15"/>
      <c r="F14" s="118"/>
      <c r="G14" s="20" t="s">
        <v>33</v>
      </c>
      <c r="H14" s="33">
        <f>H13+H12+H11+H10</f>
        <v>0</v>
      </c>
      <c r="I14" s="33">
        <f>I13+I12+I11+I10</f>
        <v>0</v>
      </c>
      <c r="J14" s="25">
        <f>J13+J12+J11+J10</f>
        <v>0</v>
      </c>
      <c r="K14" s="25">
        <f>K13+K12+K11+K10</f>
        <v>0</v>
      </c>
      <c r="L14" s="18">
        <v>0</v>
      </c>
      <c r="M14" s="86"/>
    </row>
    <row r="15" spans="1:13" ht="30.75" customHeight="1">
      <c r="A15" s="133"/>
      <c r="B15" s="117"/>
      <c r="C15" s="30"/>
      <c r="D15" s="15"/>
      <c r="E15" s="15"/>
      <c r="F15" s="116" t="s">
        <v>41</v>
      </c>
      <c r="G15" s="31" t="s">
        <v>30</v>
      </c>
      <c r="H15" s="33">
        <v>0</v>
      </c>
      <c r="I15" s="33">
        <v>0</v>
      </c>
      <c r="J15" s="25">
        <v>0</v>
      </c>
      <c r="K15" s="25">
        <v>0</v>
      </c>
      <c r="L15" s="18">
        <v>0</v>
      </c>
      <c r="M15" s="145" t="s">
        <v>63</v>
      </c>
    </row>
    <row r="16" spans="1:13" ht="39.75" customHeight="1">
      <c r="A16" s="133"/>
      <c r="B16" s="117"/>
      <c r="C16" s="30"/>
      <c r="D16" s="15"/>
      <c r="E16" s="15"/>
      <c r="F16" s="117"/>
      <c r="G16" s="31" t="s">
        <v>31</v>
      </c>
      <c r="H16" s="33">
        <v>0</v>
      </c>
      <c r="I16" s="33">
        <v>0</v>
      </c>
      <c r="J16" s="25">
        <v>0</v>
      </c>
      <c r="K16" s="25">
        <v>0</v>
      </c>
      <c r="L16" s="18">
        <v>0</v>
      </c>
      <c r="M16" s="146"/>
    </row>
    <row r="17" spans="1:13" ht="14.25" customHeight="1">
      <c r="A17" s="133"/>
      <c r="B17" s="117"/>
      <c r="C17" s="30"/>
      <c r="D17" s="15"/>
      <c r="E17" s="15"/>
      <c r="F17" s="117"/>
      <c r="G17" s="4" t="s">
        <v>25</v>
      </c>
      <c r="H17" s="35">
        <v>481.5</v>
      </c>
      <c r="I17" s="35">
        <v>481.5</v>
      </c>
      <c r="J17" s="25">
        <v>272.11</v>
      </c>
      <c r="K17" s="25">
        <f>I17-J17</f>
        <v>209.39</v>
      </c>
      <c r="L17" s="18">
        <f>J17/I17*100</f>
        <v>56.51298026998962</v>
      </c>
      <c r="M17" s="146"/>
    </row>
    <row r="18" spans="1:13" ht="30.75" customHeight="1">
      <c r="A18" s="133"/>
      <c r="B18" s="117"/>
      <c r="C18" s="30"/>
      <c r="D18" s="15"/>
      <c r="E18" s="15"/>
      <c r="F18" s="117"/>
      <c r="G18" s="20" t="s">
        <v>32</v>
      </c>
      <c r="H18" s="33">
        <v>0</v>
      </c>
      <c r="I18" s="33">
        <v>0</v>
      </c>
      <c r="J18" s="25">
        <v>0</v>
      </c>
      <c r="K18" s="25">
        <v>0</v>
      </c>
      <c r="L18" s="18">
        <v>0</v>
      </c>
      <c r="M18" s="146"/>
    </row>
    <row r="19" spans="1:13" ht="20.25" customHeight="1">
      <c r="A19" s="133"/>
      <c r="B19" s="117"/>
      <c r="C19" s="30"/>
      <c r="D19" s="15"/>
      <c r="E19" s="15"/>
      <c r="F19" s="118"/>
      <c r="G19" s="20" t="s">
        <v>33</v>
      </c>
      <c r="H19" s="33">
        <v>481.5</v>
      </c>
      <c r="I19" s="33">
        <v>481.5</v>
      </c>
      <c r="J19" s="25">
        <f>J18+J17+J16+J15</f>
        <v>272.11</v>
      </c>
      <c r="K19" s="25">
        <f>K18+K17+K16+K15</f>
        <v>209.39</v>
      </c>
      <c r="L19" s="18">
        <f>J19/I19*100</f>
        <v>56.51298026998962</v>
      </c>
      <c r="M19" s="147"/>
    </row>
    <row r="20" spans="1:13" ht="31.5" customHeight="1">
      <c r="A20" s="133"/>
      <c r="B20" s="117"/>
      <c r="C20" s="30"/>
      <c r="D20" s="15"/>
      <c r="E20" s="15"/>
      <c r="F20" s="116" t="s">
        <v>45</v>
      </c>
      <c r="G20" s="31" t="s">
        <v>30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86"/>
    </row>
    <row r="21" spans="1:13" ht="30.75" customHeight="1">
      <c r="A21" s="133"/>
      <c r="B21" s="117"/>
      <c r="C21" s="30"/>
      <c r="D21" s="15"/>
      <c r="E21" s="15"/>
      <c r="F21" s="117"/>
      <c r="G21" s="31" t="s">
        <v>31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6"/>
    </row>
    <row r="22" spans="1:13" ht="18.75" customHeight="1">
      <c r="A22" s="133"/>
      <c r="B22" s="117"/>
      <c r="C22" s="30"/>
      <c r="D22" s="15"/>
      <c r="E22" s="15"/>
      <c r="F22" s="117"/>
      <c r="G22" s="4" t="s">
        <v>25</v>
      </c>
      <c r="H22" s="33">
        <v>436</v>
      </c>
      <c r="I22" s="33">
        <v>436</v>
      </c>
      <c r="J22" s="25">
        <v>45</v>
      </c>
      <c r="K22" s="25">
        <f>I22-J22</f>
        <v>391</v>
      </c>
      <c r="L22" s="18">
        <f>J22/I22*100</f>
        <v>10.321100917431194</v>
      </c>
      <c r="M22" s="86"/>
    </row>
    <row r="23" spans="1:13" ht="30.75" customHeight="1">
      <c r="A23" s="133"/>
      <c r="B23" s="117"/>
      <c r="C23" s="30"/>
      <c r="D23" s="15"/>
      <c r="E23" s="15"/>
      <c r="F23" s="117"/>
      <c r="G23" s="20" t="s">
        <v>32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86"/>
    </row>
    <row r="24" spans="1:13" ht="18.75" customHeight="1">
      <c r="A24" s="133"/>
      <c r="B24" s="118"/>
      <c r="C24" s="30"/>
      <c r="D24" s="15"/>
      <c r="E24" s="15"/>
      <c r="F24" s="118"/>
      <c r="G24" s="20" t="s">
        <v>33</v>
      </c>
      <c r="H24" s="33">
        <f>H23+H22+H21+H20</f>
        <v>436</v>
      </c>
      <c r="I24" s="33">
        <f>I23+I22+I21+I20</f>
        <v>436</v>
      </c>
      <c r="J24" s="25">
        <f>J23+J22+J21+J20</f>
        <v>45</v>
      </c>
      <c r="K24" s="25">
        <f>K23+K22+K20</f>
        <v>391</v>
      </c>
      <c r="L24" s="18">
        <f>J24/I24*100</f>
        <v>10.321100917431194</v>
      </c>
      <c r="M24" s="86"/>
    </row>
    <row r="25" spans="1:13" ht="25.5" customHeight="1">
      <c r="A25" s="133"/>
      <c r="B25" s="124" t="s">
        <v>34</v>
      </c>
      <c r="C25" s="8"/>
      <c r="D25" s="8"/>
      <c r="E25" s="8"/>
      <c r="F25" s="104"/>
      <c r="G25" s="32" t="s">
        <v>30</v>
      </c>
      <c r="H25" s="34">
        <v>0</v>
      </c>
      <c r="I25" s="34">
        <v>0</v>
      </c>
      <c r="J25" s="36">
        <v>0</v>
      </c>
      <c r="K25" s="36">
        <v>0</v>
      </c>
      <c r="L25" s="37">
        <v>0</v>
      </c>
      <c r="M25" s="37"/>
    </row>
    <row r="26" spans="1:13" ht="36.75" customHeight="1">
      <c r="A26" s="133"/>
      <c r="B26" s="125"/>
      <c r="C26" s="8"/>
      <c r="D26" s="8"/>
      <c r="E26" s="8"/>
      <c r="F26" s="105"/>
      <c r="G26" s="32" t="s">
        <v>31</v>
      </c>
      <c r="H26" s="34">
        <f>H11</f>
        <v>0</v>
      </c>
      <c r="I26" s="34">
        <f>I11</f>
        <v>0</v>
      </c>
      <c r="J26" s="36">
        <f>J11+J16</f>
        <v>0</v>
      </c>
      <c r="K26" s="36">
        <f>K11+K16</f>
        <v>0</v>
      </c>
      <c r="L26" s="37">
        <v>0</v>
      </c>
      <c r="M26" s="37"/>
    </row>
    <row r="27" spans="1:13" ht="27" customHeight="1">
      <c r="A27" s="133"/>
      <c r="B27" s="125"/>
      <c r="C27" s="8"/>
      <c r="D27" s="8"/>
      <c r="E27" s="8"/>
      <c r="F27" s="105"/>
      <c r="G27" s="8" t="s">
        <v>25</v>
      </c>
      <c r="H27" s="34">
        <f>H22+H17+H12</f>
        <v>917.5</v>
      </c>
      <c r="I27" s="34">
        <f>I22+I17+I12</f>
        <v>917.5</v>
      </c>
      <c r="J27" s="36">
        <f>J22+J17+J12</f>
        <v>317.11</v>
      </c>
      <c r="K27" s="36">
        <f>I27-J27</f>
        <v>600.39</v>
      </c>
      <c r="L27" s="11">
        <f>J27/I27*100</f>
        <v>34.56239782016349</v>
      </c>
      <c r="M27" s="37"/>
    </row>
    <row r="28" spans="1:13" ht="27" customHeight="1">
      <c r="A28" s="133"/>
      <c r="B28" s="125"/>
      <c r="C28" s="8"/>
      <c r="D28" s="8"/>
      <c r="E28" s="8"/>
      <c r="F28" s="105"/>
      <c r="G28" s="8" t="s">
        <v>32</v>
      </c>
      <c r="H28" s="34">
        <v>0</v>
      </c>
      <c r="I28" s="34">
        <v>0</v>
      </c>
      <c r="J28" s="36">
        <v>0</v>
      </c>
      <c r="K28" s="36">
        <v>0</v>
      </c>
      <c r="L28" s="11">
        <v>0</v>
      </c>
      <c r="M28" s="37"/>
    </row>
    <row r="29" spans="1:13" ht="16.5" customHeight="1">
      <c r="A29" s="134"/>
      <c r="B29" s="126"/>
      <c r="C29" s="4"/>
      <c r="D29" s="4"/>
      <c r="E29" s="4"/>
      <c r="F29" s="106"/>
      <c r="G29" s="8" t="s">
        <v>33</v>
      </c>
      <c r="H29" s="34">
        <f>H28+H27+H26+H25</f>
        <v>917.5</v>
      </c>
      <c r="I29" s="34">
        <f>I28+I27+I26+I25</f>
        <v>917.5</v>
      </c>
      <c r="J29" s="36">
        <f>J28+J27+J26+J25</f>
        <v>317.11</v>
      </c>
      <c r="K29" s="36">
        <f>K28+K27+K26+K25</f>
        <v>600.39</v>
      </c>
      <c r="L29" s="37">
        <f>J29/I29*100</f>
        <v>34.56239782016349</v>
      </c>
      <c r="M29" s="37"/>
    </row>
    <row r="30" spans="1:13" ht="15.75" customHeight="1">
      <c r="A30" s="93" t="s">
        <v>42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25.5" customHeight="1">
      <c r="A31" s="129" t="s">
        <v>58</v>
      </c>
      <c r="B31" s="124" t="s">
        <v>43</v>
      </c>
      <c r="C31" s="8"/>
      <c r="D31" s="8"/>
      <c r="E31" s="8"/>
      <c r="F31" s="116" t="s">
        <v>41</v>
      </c>
      <c r="G31" s="5" t="s">
        <v>30</v>
      </c>
      <c r="H31" s="33">
        <v>0</v>
      </c>
      <c r="I31" s="33">
        <v>0</v>
      </c>
      <c r="J31" s="26">
        <v>0</v>
      </c>
      <c r="K31" s="26">
        <v>0</v>
      </c>
      <c r="L31" s="9">
        <v>0</v>
      </c>
      <c r="M31" s="145" t="s">
        <v>62</v>
      </c>
    </row>
    <row r="32" spans="1:13" ht="36.75" customHeight="1">
      <c r="A32" s="130"/>
      <c r="B32" s="125"/>
      <c r="C32" s="8"/>
      <c r="D32" s="8"/>
      <c r="E32" s="8"/>
      <c r="F32" s="117"/>
      <c r="G32" s="5" t="s">
        <v>31</v>
      </c>
      <c r="H32" s="33">
        <v>0</v>
      </c>
      <c r="I32" s="33">
        <v>0</v>
      </c>
      <c r="J32" s="26">
        <v>0</v>
      </c>
      <c r="K32" s="26">
        <v>0</v>
      </c>
      <c r="L32" s="9">
        <v>0</v>
      </c>
      <c r="M32" s="146"/>
    </row>
    <row r="33" spans="1:13" ht="17.25" customHeight="1">
      <c r="A33" s="130"/>
      <c r="B33" s="125"/>
      <c r="C33" s="8"/>
      <c r="D33" s="8"/>
      <c r="E33" s="8"/>
      <c r="F33" s="117"/>
      <c r="G33" s="5" t="s">
        <v>25</v>
      </c>
      <c r="H33" s="35">
        <v>68.5</v>
      </c>
      <c r="I33" s="35">
        <v>68.5</v>
      </c>
      <c r="J33" s="26">
        <v>68.5</v>
      </c>
      <c r="K33" s="26">
        <f>I33-J33</f>
        <v>0</v>
      </c>
      <c r="L33" s="9">
        <f>J33/I33*100</f>
        <v>100</v>
      </c>
      <c r="M33" s="146"/>
    </row>
    <row r="34" spans="1:13" ht="39" customHeight="1">
      <c r="A34" s="130"/>
      <c r="B34" s="125"/>
      <c r="C34" s="8"/>
      <c r="D34" s="8"/>
      <c r="E34" s="8"/>
      <c r="F34" s="117"/>
      <c r="G34" s="38" t="s">
        <v>32</v>
      </c>
      <c r="H34" s="33">
        <v>0</v>
      </c>
      <c r="I34" s="33">
        <v>0</v>
      </c>
      <c r="J34" s="26">
        <v>0</v>
      </c>
      <c r="K34" s="26">
        <v>0</v>
      </c>
      <c r="L34" s="9">
        <v>0</v>
      </c>
      <c r="M34" s="146"/>
    </row>
    <row r="35" spans="1:13" ht="18" customHeight="1">
      <c r="A35" s="131"/>
      <c r="B35" s="126"/>
      <c r="C35" s="8"/>
      <c r="D35" s="8"/>
      <c r="E35" s="8"/>
      <c r="F35" s="118"/>
      <c r="G35" s="38" t="s">
        <v>33</v>
      </c>
      <c r="H35" s="33">
        <f>H34+H33+H32+H31</f>
        <v>68.5</v>
      </c>
      <c r="I35" s="33">
        <f>I34+I33+I32+I31</f>
        <v>68.5</v>
      </c>
      <c r="J35" s="26">
        <f>J34+J33+J32+J31</f>
        <v>68.5</v>
      </c>
      <c r="K35" s="26">
        <f>K34+K33+K32+K31</f>
        <v>0</v>
      </c>
      <c r="L35" s="9">
        <f>J35/I35*100</f>
        <v>100</v>
      </c>
      <c r="M35" s="147"/>
    </row>
    <row r="36" spans="1:13" ht="33.75" customHeight="1">
      <c r="A36" s="121" t="s">
        <v>59</v>
      </c>
      <c r="B36" s="124" t="s">
        <v>44</v>
      </c>
      <c r="C36" s="13"/>
      <c r="D36" s="13"/>
      <c r="E36" s="13"/>
      <c r="F36" s="116" t="s">
        <v>45</v>
      </c>
      <c r="G36" s="38" t="s">
        <v>30</v>
      </c>
      <c r="H36" s="43">
        <v>0</v>
      </c>
      <c r="I36" s="43">
        <v>0</v>
      </c>
      <c r="J36" s="26">
        <v>0</v>
      </c>
      <c r="K36" s="26">
        <v>0</v>
      </c>
      <c r="L36" s="9">
        <v>0</v>
      </c>
      <c r="M36" s="18"/>
    </row>
    <row r="37" spans="1:13" ht="35.25" customHeight="1">
      <c r="A37" s="122"/>
      <c r="B37" s="125"/>
      <c r="C37" s="13"/>
      <c r="D37" s="13"/>
      <c r="E37" s="13"/>
      <c r="F37" s="117"/>
      <c r="G37" s="5" t="s">
        <v>31</v>
      </c>
      <c r="H37" s="44">
        <v>0</v>
      </c>
      <c r="I37" s="44">
        <v>0</v>
      </c>
      <c r="J37" s="26">
        <v>0</v>
      </c>
      <c r="K37" s="26">
        <v>0</v>
      </c>
      <c r="L37" s="14">
        <v>0</v>
      </c>
      <c r="M37" s="9"/>
    </row>
    <row r="38" spans="1:13" ht="18" customHeight="1">
      <c r="A38" s="122"/>
      <c r="B38" s="125"/>
      <c r="C38" s="13"/>
      <c r="D38" s="13"/>
      <c r="E38" s="13"/>
      <c r="F38" s="117"/>
      <c r="G38" s="5" t="s">
        <v>25</v>
      </c>
      <c r="H38" s="44">
        <v>0</v>
      </c>
      <c r="I38" s="44">
        <v>0</v>
      </c>
      <c r="J38" s="26">
        <v>0</v>
      </c>
      <c r="K38" s="26">
        <v>0</v>
      </c>
      <c r="L38" s="9">
        <v>0</v>
      </c>
      <c r="M38" s="9"/>
    </row>
    <row r="39" spans="1:13" ht="41.25" customHeight="1">
      <c r="A39" s="122"/>
      <c r="B39" s="125"/>
      <c r="C39" s="13"/>
      <c r="D39" s="13"/>
      <c r="E39" s="13"/>
      <c r="F39" s="117"/>
      <c r="G39" s="38" t="s">
        <v>32</v>
      </c>
      <c r="H39" s="44">
        <v>0</v>
      </c>
      <c r="I39" s="44">
        <v>0</v>
      </c>
      <c r="J39" s="26">
        <v>0</v>
      </c>
      <c r="K39" s="26">
        <v>0</v>
      </c>
      <c r="L39" s="14">
        <v>0</v>
      </c>
      <c r="M39" s="14"/>
    </row>
    <row r="40" spans="1:13" ht="12.75" customHeight="1">
      <c r="A40" s="123"/>
      <c r="B40" s="126"/>
      <c r="C40" s="19"/>
      <c r="D40" s="19"/>
      <c r="E40" s="19"/>
      <c r="F40" s="118"/>
      <c r="G40" s="38" t="s">
        <v>33</v>
      </c>
      <c r="H40" s="25">
        <f>H39+H38+H37+H36</f>
        <v>0</v>
      </c>
      <c r="I40" s="25">
        <f>I39+I38+I37+I36</f>
        <v>0</v>
      </c>
      <c r="J40" s="25">
        <f>J39+J38+J37+J36</f>
        <v>0</v>
      </c>
      <c r="K40" s="25">
        <f>K39+K38+K37+K36</f>
        <v>0</v>
      </c>
      <c r="L40" s="10">
        <v>0</v>
      </c>
      <c r="M40" s="10"/>
    </row>
    <row r="41" spans="1:13" ht="29.25" customHeight="1">
      <c r="A41" s="121"/>
      <c r="B41" s="124" t="s">
        <v>35</v>
      </c>
      <c r="C41" s="19"/>
      <c r="D41" s="19"/>
      <c r="E41" s="19"/>
      <c r="F41" s="116"/>
      <c r="G41" s="39" t="s">
        <v>30</v>
      </c>
      <c r="H41" s="45">
        <v>0</v>
      </c>
      <c r="I41" s="45">
        <v>0</v>
      </c>
      <c r="J41" s="53">
        <v>0</v>
      </c>
      <c r="K41" s="53">
        <v>0</v>
      </c>
      <c r="L41" s="54">
        <v>0</v>
      </c>
      <c r="M41" s="10"/>
    </row>
    <row r="42" spans="1:13" ht="41.25" customHeight="1">
      <c r="A42" s="122"/>
      <c r="B42" s="125"/>
      <c r="C42" s="19"/>
      <c r="D42" s="19"/>
      <c r="E42" s="19"/>
      <c r="F42" s="117"/>
      <c r="G42" s="40" t="s">
        <v>31</v>
      </c>
      <c r="H42" s="46">
        <v>0</v>
      </c>
      <c r="I42" s="46">
        <v>0</v>
      </c>
      <c r="J42" s="53">
        <v>0</v>
      </c>
      <c r="K42" s="53">
        <v>0</v>
      </c>
      <c r="L42" s="54">
        <v>0</v>
      </c>
      <c r="M42" s="10"/>
    </row>
    <row r="43" spans="1:13" ht="25.5" customHeight="1">
      <c r="A43" s="122"/>
      <c r="B43" s="125"/>
      <c r="C43" s="19"/>
      <c r="D43" s="19"/>
      <c r="E43" s="19"/>
      <c r="F43" s="117"/>
      <c r="G43" s="40" t="s">
        <v>25</v>
      </c>
      <c r="H43" s="45">
        <f>H38+H33</f>
        <v>68.5</v>
      </c>
      <c r="I43" s="45">
        <f>I38+I33</f>
        <v>68.5</v>
      </c>
      <c r="J43" s="36">
        <f>J38+J33</f>
        <v>68.5</v>
      </c>
      <c r="K43" s="36">
        <f>K38+K33</f>
        <v>0</v>
      </c>
      <c r="L43" s="37">
        <f>J43/I43*100</f>
        <v>100</v>
      </c>
      <c r="M43" s="9"/>
    </row>
    <row r="44" spans="1:13" ht="42.75" customHeight="1">
      <c r="A44" s="122"/>
      <c r="B44" s="125"/>
      <c r="C44" s="19"/>
      <c r="D44" s="19"/>
      <c r="E44" s="19"/>
      <c r="F44" s="117"/>
      <c r="G44" s="39" t="s">
        <v>32</v>
      </c>
      <c r="H44" s="46">
        <v>0</v>
      </c>
      <c r="I44" s="46">
        <v>0</v>
      </c>
      <c r="J44" s="53">
        <v>0</v>
      </c>
      <c r="K44" s="53">
        <v>0</v>
      </c>
      <c r="L44" s="54">
        <v>0</v>
      </c>
      <c r="M44" s="10"/>
    </row>
    <row r="45" spans="1:13" ht="15" customHeight="1">
      <c r="A45" s="123"/>
      <c r="B45" s="126"/>
      <c r="C45" s="13"/>
      <c r="D45" s="13"/>
      <c r="E45" s="13"/>
      <c r="F45" s="118"/>
      <c r="G45" s="39" t="s">
        <v>33</v>
      </c>
      <c r="H45" s="47">
        <f>H44+H43+H42+H41</f>
        <v>68.5</v>
      </c>
      <c r="I45" s="47">
        <f>I44+I43+I42+I41</f>
        <v>68.5</v>
      </c>
      <c r="J45" s="53">
        <f>J44+J43+J42+J41</f>
        <v>68.5</v>
      </c>
      <c r="K45" s="53">
        <f>K44+K43+K42+K41</f>
        <v>0</v>
      </c>
      <c r="L45" s="54">
        <f>J45/I45*100</f>
        <v>100</v>
      </c>
      <c r="M45" s="10"/>
    </row>
    <row r="46" spans="1:13" s="2" customFormat="1" ht="26.25" customHeight="1">
      <c r="A46" s="94" t="s">
        <v>24</v>
      </c>
      <c r="B46" s="95"/>
      <c r="C46" s="95"/>
      <c r="D46" s="95"/>
      <c r="E46" s="95"/>
      <c r="F46" s="96"/>
      <c r="G46" s="39" t="s">
        <v>30</v>
      </c>
      <c r="H46" s="48">
        <f aca="true" t="shared" si="0" ref="H46:I49">H41+H25</f>
        <v>0</v>
      </c>
      <c r="I46" s="48">
        <f t="shared" si="0"/>
        <v>0</v>
      </c>
      <c r="J46" s="49">
        <v>0</v>
      </c>
      <c r="K46" s="49">
        <v>0</v>
      </c>
      <c r="L46" s="11">
        <v>0</v>
      </c>
      <c r="M46" s="11"/>
    </row>
    <row r="47" spans="1:13" ht="38.25">
      <c r="A47" s="97"/>
      <c r="B47" s="98"/>
      <c r="C47" s="98"/>
      <c r="D47" s="98"/>
      <c r="E47" s="98"/>
      <c r="F47" s="99"/>
      <c r="G47" s="40" t="s">
        <v>31</v>
      </c>
      <c r="H47" s="50">
        <f t="shared" si="0"/>
        <v>0</v>
      </c>
      <c r="I47" s="50">
        <f t="shared" si="0"/>
        <v>0</v>
      </c>
      <c r="J47" s="49">
        <f>J42+J26</f>
        <v>0</v>
      </c>
      <c r="K47" s="49">
        <f>K42+K26</f>
        <v>0</v>
      </c>
      <c r="L47" s="11">
        <v>0</v>
      </c>
      <c r="M47" s="21"/>
    </row>
    <row r="48" spans="1:13" ht="25.5">
      <c r="A48" s="97"/>
      <c r="B48" s="98"/>
      <c r="C48" s="98"/>
      <c r="D48" s="98"/>
      <c r="E48" s="98"/>
      <c r="F48" s="99"/>
      <c r="G48" s="40" t="s">
        <v>25</v>
      </c>
      <c r="H48" s="51">
        <f t="shared" si="0"/>
        <v>986</v>
      </c>
      <c r="I48" s="51">
        <f t="shared" si="0"/>
        <v>986</v>
      </c>
      <c r="J48" s="49">
        <f>J43+J27</f>
        <v>385.61</v>
      </c>
      <c r="K48" s="49">
        <f>K43+K27</f>
        <v>600.39</v>
      </c>
      <c r="L48" s="11">
        <f>J48/I48*100</f>
        <v>39.10851926977688</v>
      </c>
      <c r="M48" s="21"/>
    </row>
    <row r="49" spans="1:13" ht="38.25">
      <c r="A49" s="97"/>
      <c r="B49" s="98"/>
      <c r="C49" s="98"/>
      <c r="D49" s="98"/>
      <c r="E49" s="98"/>
      <c r="F49" s="99"/>
      <c r="G49" s="39" t="s">
        <v>32</v>
      </c>
      <c r="H49" s="50">
        <f t="shared" si="0"/>
        <v>0</v>
      </c>
      <c r="I49" s="50">
        <f t="shared" si="0"/>
        <v>0</v>
      </c>
      <c r="J49" s="49">
        <v>0</v>
      </c>
      <c r="K49" s="49">
        <v>0</v>
      </c>
      <c r="L49" s="11">
        <v>0</v>
      </c>
      <c r="M49" s="21"/>
    </row>
    <row r="50" spans="1:13" s="22" customFormat="1" ht="12.75">
      <c r="A50" s="100"/>
      <c r="B50" s="101"/>
      <c r="C50" s="101"/>
      <c r="D50" s="101"/>
      <c r="E50" s="101"/>
      <c r="F50" s="102"/>
      <c r="G50" s="39" t="s">
        <v>33</v>
      </c>
      <c r="H50" s="50">
        <f>H46+H47+H48+H49</f>
        <v>986</v>
      </c>
      <c r="I50" s="50">
        <f>I46+I47+I48+I49</f>
        <v>986</v>
      </c>
      <c r="J50" s="55">
        <f>J49+J48+J47+J46</f>
        <v>385.61</v>
      </c>
      <c r="K50" s="55">
        <f>K49+K48+K47+K46</f>
        <v>600.39</v>
      </c>
      <c r="L50" s="56">
        <f>J50/I50*100</f>
        <v>39.10851926977688</v>
      </c>
      <c r="M50" s="24"/>
    </row>
    <row r="51" spans="1:13" s="22" customFormat="1" ht="12.75">
      <c r="A51" s="27"/>
      <c r="B51" s="28" t="s">
        <v>36</v>
      </c>
      <c r="C51" s="28"/>
      <c r="D51" s="28"/>
      <c r="E51" s="28"/>
      <c r="F51" s="29"/>
      <c r="G51" s="39"/>
      <c r="H51" s="42"/>
      <c r="I51" s="42"/>
      <c r="J51" s="42"/>
      <c r="K51" s="42"/>
      <c r="L51" s="57"/>
      <c r="M51" s="24"/>
    </row>
    <row r="52" spans="1:13" s="22" customFormat="1" ht="25.5">
      <c r="A52" s="135" t="s">
        <v>57</v>
      </c>
      <c r="B52" s="136"/>
      <c r="C52" s="136"/>
      <c r="D52" s="136"/>
      <c r="E52" s="136"/>
      <c r="F52" s="137"/>
      <c r="G52" s="38" t="s">
        <v>30</v>
      </c>
      <c r="H52" s="42">
        <v>0</v>
      </c>
      <c r="I52" s="42">
        <v>0</v>
      </c>
      <c r="J52" s="42">
        <v>0</v>
      </c>
      <c r="K52" s="42">
        <v>0</v>
      </c>
      <c r="L52" s="57">
        <v>0</v>
      </c>
      <c r="M52" s="24"/>
    </row>
    <row r="53" spans="1:13" s="22" customFormat="1" ht="38.25">
      <c r="A53" s="138"/>
      <c r="B53" s="139"/>
      <c r="C53" s="139"/>
      <c r="D53" s="139"/>
      <c r="E53" s="139"/>
      <c r="F53" s="140"/>
      <c r="G53" s="5" t="s">
        <v>31</v>
      </c>
      <c r="H53" s="42">
        <v>0</v>
      </c>
      <c r="I53" s="42">
        <v>0</v>
      </c>
      <c r="J53" s="42">
        <v>0</v>
      </c>
      <c r="K53" s="42">
        <v>0</v>
      </c>
      <c r="L53" s="57">
        <v>0</v>
      </c>
      <c r="M53" s="24"/>
    </row>
    <row r="54" spans="1:13" s="22" customFormat="1" ht="12.75">
      <c r="A54" s="138"/>
      <c r="B54" s="139"/>
      <c r="C54" s="139"/>
      <c r="D54" s="139"/>
      <c r="E54" s="139"/>
      <c r="F54" s="140"/>
      <c r="G54" s="5" t="s">
        <v>25</v>
      </c>
      <c r="H54" s="42">
        <v>0</v>
      </c>
      <c r="I54" s="42">
        <v>0</v>
      </c>
      <c r="J54" s="42">
        <v>0</v>
      </c>
      <c r="K54" s="42">
        <v>0</v>
      </c>
      <c r="L54" s="57">
        <v>0</v>
      </c>
      <c r="M54" s="24"/>
    </row>
    <row r="55" spans="1:13" s="22" customFormat="1" ht="38.25">
      <c r="A55" s="138"/>
      <c r="B55" s="139"/>
      <c r="C55" s="139"/>
      <c r="D55" s="139"/>
      <c r="E55" s="139"/>
      <c r="F55" s="140"/>
      <c r="G55" s="38" t="s">
        <v>32</v>
      </c>
      <c r="H55" s="42">
        <v>0</v>
      </c>
      <c r="I55" s="42">
        <v>0</v>
      </c>
      <c r="J55" s="42">
        <v>0</v>
      </c>
      <c r="K55" s="42">
        <v>0</v>
      </c>
      <c r="L55" s="57">
        <v>0</v>
      </c>
      <c r="M55" s="24"/>
    </row>
    <row r="56" spans="1:13" s="22" customFormat="1" ht="12.75">
      <c r="A56" s="141"/>
      <c r="B56" s="142"/>
      <c r="C56" s="142"/>
      <c r="D56" s="142"/>
      <c r="E56" s="142"/>
      <c r="F56" s="143"/>
      <c r="G56" s="38" t="s">
        <v>33</v>
      </c>
      <c r="H56" s="42">
        <v>0</v>
      </c>
      <c r="I56" s="42">
        <v>0</v>
      </c>
      <c r="J56" s="42">
        <f>J55+J54+J53+J52</f>
        <v>0</v>
      </c>
      <c r="K56" s="42">
        <v>0</v>
      </c>
      <c r="L56" s="57">
        <v>0</v>
      </c>
      <c r="M56" s="24"/>
    </row>
    <row r="57" spans="1:13" s="22" customFormat="1" ht="32.25" customHeight="1">
      <c r="A57" s="107" t="s">
        <v>46</v>
      </c>
      <c r="B57" s="108"/>
      <c r="C57" s="108"/>
      <c r="D57" s="108"/>
      <c r="E57" s="108"/>
      <c r="F57" s="109"/>
      <c r="G57" s="38" t="s">
        <v>30</v>
      </c>
      <c r="H57" s="42">
        <v>0</v>
      </c>
      <c r="I57" s="42">
        <v>0</v>
      </c>
      <c r="J57" s="42">
        <v>0</v>
      </c>
      <c r="K57" s="42">
        <v>0</v>
      </c>
      <c r="L57" s="57">
        <v>0</v>
      </c>
      <c r="M57" s="24"/>
    </row>
    <row r="58" spans="1:13" s="22" customFormat="1" ht="39.75" customHeight="1">
      <c r="A58" s="110"/>
      <c r="B58" s="111"/>
      <c r="C58" s="111"/>
      <c r="D58" s="111"/>
      <c r="E58" s="111"/>
      <c r="F58" s="112"/>
      <c r="G58" s="5" t="s">
        <v>31</v>
      </c>
      <c r="H58" s="42">
        <v>0</v>
      </c>
      <c r="I58" s="42">
        <v>0</v>
      </c>
      <c r="J58" s="42">
        <v>0</v>
      </c>
      <c r="K58" s="42">
        <v>0</v>
      </c>
      <c r="L58" s="57">
        <v>0</v>
      </c>
      <c r="M58" s="24"/>
    </row>
    <row r="59" spans="1:13" s="22" customFormat="1" ht="32.25" customHeight="1">
      <c r="A59" s="110"/>
      <c r="B59" s="111"/>
      <c r="C59" s="111"/>
      <c r="D59" s="111"/>
      <c r="E59" s="111"/>
      <c r="F59" s="112"/>
      <c r="G59" s="5" t="s">
        <v>25</v>
      </c>
      <c r="H59" s="42">
        <v>0</v>
      </c>
      <c r="I59" s="42">
        <v>0</v>
      </c>
      <c r="J59" s="42">
        <v>0</v>
      </c>
      <c r="K59" s="42">
        <v>0</v>
      </c>
      <c r="L59" s="57">
        <v>0</v>
      </c>
      <c r="M59" s="24"/>
    </row>
    <row r="60" spans="1:13" s="22" customFormat="1" ht="36" customHeight="1">
      <c r="A60" s="110"/>
      <c r="B60" s="111"/>
      <c r="C60" s="111"/>
      <c r="D60" s="111"/>
      <c r="E60" s="111"/>
      <c r="F60" s="112"/>
      <c r="G60" s="38" t="s">
        <v>32</v>
      </c>
      <c r="H60" s="42">
        <v>0</v>
      </c>
      <c r="I60" s="42">
        <v>0</v>
      </c>
      <c r="J60" s="42">
        <v>0</v>
      </c>
      <c r="K60" s="42">
        <v>0</v>
      </c>
      <c r="L60" s="57">
        <v>0</v>
      </c>
      <c r="M60" s="24"/>
    </row>
    <row r="61" spans="1:13" s="22" customFormat="1" ht="18" customHeight="1">
      <c r="A61" s="113"/>
      <c r="B61" s="114"/>
      <c r="C61" s="114"/>
      <c r="D61" s="114"/>
      <c r="E61" s="114"/>
      <c r="F61" s="115"/>
      <c r="G61" s="5" t="s">
        <v>33</v>
      </c>
      <c r="H61" s="42">
        <f>H57+H58+H59+H60</f>
        <v>0</v>
      </c>
      <c r="I61" s="42">
        <f>I57+I58+I59+I60</f>
        <v>0</v>
      </c>
      <c r="J61" s="42">
        <f>J57+J58+J59+J60</f>
        <v>0</v>
      </c>
      <c r="K61" s="42">
        <f>I61-J61</f>
        <v>0</v>
      </c>
      <c r="L61" s="57">
        <v>0</v>
      </c>
      <c r="M61" s="24"/>
    </row>
    <row r="62" spans="1:13" s="22" customFormat="1" ht="30.75" customHeight="1">
      <c r="A62" s="107" t="s">
        <v>47</v>
      </c>
      <c r="B62" s="108"/>
      <c r="C62" s="108"/>
      <c r="D62" s="108"/>
      <c r="E62" s="108"/>
      <c r="F62" s="109"/>
      <c r="G62" s="38" t="s">
        <v>30</v>
      </c>
      <c r="H62" s="42">
        <v>0</v>
      </c>
      <c r="I62" s="42">
        <v>0</v>
      </c>
      <c r="J62" s="42">
        <v>0</v>
      </c>
      <c r="K62" s="42">
        <v>0</v>
      </c>
      <c r="L62" s="57">
        <v>0</v>
      </c>
      <c r="M62" s="24"/>
    </row>
    <row r="63" spans="1:13" s="22" customFormat="1" ht="34.5" customHeight="1">
      <c r="A63" s="110"/>
      <c r="B63" s="111"/>
      <c r="C63" s="111"/>
      <c r="D63" s="111"/>
      <c r="E63" s="111"/>
      <c r="F63" s="112"/>
      <c r="G63" s="5" t="s">
        <v>31</v>
      </c>
      <c r="H63" s="42">
        <v>0</v>
      </c>
      <c r="I63" s="42">
        <v>0</v>
      </c>
      <c r="J63" s="42">
        <v>0</v>
      </c>
      <c r="K63" s="42">
        <v>0</v>
      </c>
      <c r="L63" s="57">
        <v>0</v>
      </c>
      <c r="M63" s="24"/>
    </row>
    <row r="64" spans="1:13" s="22" customFormat="1" ht="33.75" customHeight="1">
      <c r="A64" s="110"/>
      <c r="B64" s="111"/>
      <c r="C64" s="111"/>
      <c r="D64" s="111"/>
      <c r="E64" s="111"/>
      <c r="F64" s="112"/>
      <c r="G64" s="5" t="s">
        <v>25</v>
      </c>
      <c r="H64" s="42">
        <f>H35+H19</f>
        <v>550</v>
      </c>
      <c r="I64" s="42">
        <v>550</v>
      </c>
      <c r="J64" s="42">
        <f>J17+J33</f>
        <v>340.61</v>
      </c>
      <c r="K64" s="42">
        <f>I64-J64</f>
        <v>209.39</v>
      </c>
      <c r="L64" s="57">
        <f>J64/I64*100</f>
        <v>61.92909090909091</v>
      </c>
      <c r="M64" s="24"/>
    </row>
    <row r="65" spans="1:13" s="22" customFormat="1" ht="33.75" customHeight="1">
      <c r="A65" s="110"/>
      <c r="B65" s="111"/>
      <c r="C65" s="111"/>
      <c r="D65" s="111"/>
      <c r="E65" s="111"/>
      <c r="F65" s="112"/>
      <c r="G65" s="38" t="s">
        <v>32</v>
      </c>
      <c r="H65" s="42">
        <v>0</v>
      </c>
      <c r="I65" s="42">
        <v>0</v>
      </c>
      <c r="J65" s="42">
        <v>0</v>
      </c>
      <c r="K65" s="42">
        <v>0</v>
      </c>
      <c r="L65" s="57">
        <v>0</v>
      </c>
      <c r="M65" s="24"/>
    </row>
    <row r="66" spans="1:13" s="22" customFormat="1" ht="18" customHeight="1">
      <c r="A66" s="113"/>
      <c r="B66" s="114"/>
      <c r="C66" s="114"/>
      <c r="D66" s="114"/>
      <c r="E66" s="114"/>
      <c r="F66" s="115"/>
      <c r="G66" s="5" t="s">
        <v>33</v>
      </c>
      <c r="H66" s="42">
        <f>H65+H64+H63+H62</f>
        <v>550</v>
      </c>
      <c r="I66" s="42">
        <f>I65+I64+I63+I62</f>
        <v>550</v>
      </c>
      <c r="J66" s="42">
        <f>J65+J64+J63+J62</f>
        <v>340.61</v>
      </c>
      <c r="K66" s="42">
        <f>K65+K64+K63+K62</f>
        <v>209.39</v>
      </c>
      <c r="L66" s="57">
        <f>J66/I66*100</f>
        <v>61.92909090909091</v>
      </c>
      <c r="M66" s="24"/>
    </row>
    <row r="67" spans="1:13" s="22" customFormat="1" ht="32.25" customHeight="1">
      <c r="A67" s="107" t="s">
        <v>48</v>
      </c>
      <c r="B67" s="108"/>
      <c r="C67" s="108"/>
      <c r="D67" s="108"/>
      <c r="E67" s="108"/>
      <c r="F67" s="109"/>
      <c r="G67" s="38" t="s">
        <v>30</v>
      </c>
      <c r="H67" s="42">
        <v>0</v>
      </c>
      <c r="I67" s="42">
        <v>0</v>
      </c>
      <c r="J67" s="42">
        <v>0</v>
      </c>
      <c r="K67" s="42">
        <v>0</v>
      </c>
      <c r="L67" s="57">
        <v>0</v>
      </c>
      <c r="M67" s="24"/>
    </row>
    <row r="68" spans="1:13" s="22" customFormat="1" ht="40.5" customHeight="1">
      <c r="A68" s="110"/>
      <c r="B68" s="111"/>
      <c r="C68" s="111"/>
      <c r="D68" s="111"/>
      <c r="E68" s="111"/>
      <c r="F68" s="112"/>
      <c r="G68" s="5" t="s">
        <v>31</v>
      </c>
      <c r="H68" s="42">
        <v>0</v>
      </c>
      <c r="I68" s="42">
        <v>0</v>
      </c>
      <c r="J68" s="42">
        <v>0</v>
      </c>
      <c r="K68" s="42">
        <v>0</v>
      </c>
      <c r="L68" s="57">
        <v>0</v>
      </c>
      <c r="M68" s="24"/>
    </row>
    <row r="69" spans="1:13" s="22" customFormat="1" ht="22.5" customHeight="1">
      <c r="A69" s="110"/>
      <c r="B69" s="111"/>
      <c r="C69" s="111"/>
      <c r="D69" s="111"/>
      <c r="E69" s="111"/>
      <c r="F69" s="112"/>
      <c r="G69" s="5" t="s">
        <v>25</v>
      </c>
      <c r="H69" s="42">
        <f>H38+H22</f>
        <v>436</v>
      </c>
      <c r="I69" s="42">
        <f>H69</f>
        <v>436</v>
      </c>
      <c r="J69" s="42">
        <f>J22+J38</f>
        <v>45</v>
      </c>
      <c r="K69" s="42">
        <v>0</v>
      </c>
      <c r="L69" s="57">
        <v>0</v>
      </c>
      <c r="M69" s="24"/>
    </row>
    <row r="70" spans="1:13" s="22" customFormat="1" ht="39.75" customHeight="1">
      <c r="A70" s="110"/>
      <c r="B70" s="111"/>
      <c r="C70" s="111"/>
      <c r="D70" s="111"/>
      <c r="E70" s="111"/>
      <c r="F70" s="112"/>
      <c r="G70" s="38" t="s">
        <v>32</v>
      </c>
      <c r="H70" s="42">
        <v>0</v>
      </c>
      <c r="I70" s="42">
        <v>0</v>
      </c>
      <c r="J70" s="42">
        <v>0</v>
      </c>
      <c r="K70" s="42">
        <v>0</v>
      </c>
      <c r="L70" s="57">
        <v>0</v>
      </c>
      <c r="M70" s="24"/>
    </row>
    <row r="71" spans="1:13" s="22" customFormat="1" ht="15" customHeight="1">
      <c r="A71" s="113"/>
      <c r="B71" s="114"/>
      <c r="C71" s="114"/>
      <c r="D71" s="114"/>
      <c r="E71" s="114"/>
      <c r="F71" s="115"/>
      <c r="G71" s="5" t="s">
        <v>33</v>
      </c>
      <c r="H71" s="52">
        <f>H70+H69+H68+H67</f>
        <v>436</v>
      </c>
      <c r="I71" s="52">
        <f>I70+I69+I68+I67</f>
        <v>436</v>
      </c>
      <c r="J71" s="41">
        <f>J70+J69+J68+J67</f>
        <v>45</v>
      </c>
      <c r="K71" s="41">
        <f>K70+K69+K68+K67</f>
        <v>0</v>
      </c>
      <c r="L71" s="14">
        <v>0</v>
      </c>
      <c r="M71" s="24"/>
    </row>
    <row r="72" spans="1:13" s="2" customFormat="1" ht="33" customHeight="1">
      <c r="A72" s="103" t="s">
        <v>28</v>
      </c>
      <c r="B72" s="103"/>
      <c r="C72" s="61"/>
      <c r="D72" s="61"/>
      <c r="E72" s="61"/>
      <c r="F72" s="103" t="s">
        <v>29</v>
      </c>
      <c r="G72" s="103"/>
      <c r="H72" s="61"/>
      <c r="I72" s="128" t="s">
        <v>22</v>
      </c>
      <c r="J72" s="128"/>
      <c r="K72" s="128"/>
      <c r="L72" s="16"/>
      <c r="M72" s="16" t="s">
        <v>23</v>
      </c>
    </row>
    <row r="73" spans="1:13" ht="30" customHeight="1">
      <c r="A73" s="103" t="s">
        <v>49</v>
      </c>
      <c r="B73" s="103"/>
      <c r="C73" s="62"/>
      <c r="D73" s="62"/>
      <c r="E73" s="62"/>
      <c r="F73" s="148" t="s">
        <v>50</v>
      </c>
      <c r="G73" s="148"/>
      <c r="H73" s="62"/>
      <c r="I73" s="148" t="s">
        <v>51</v>
      </c>
      <c r="J73" s="148"/>
      <c r="K73" s="148"/>
      <c r="L73" s="65" t="s">
        <v>56</v>
      </c>
      <c r="M73" s="64"/>
    </row>
    <row r="74" spans="1:13" ht="15.75">
      <c r="A74" s="62"/>
      <c r="B74" s="63"/>
      <c r="C74" s="62"/>
      <c r="D74" s="62"/>
      <c r="E74" s="62"/>
      <c r="F74" s="62"/>
      <c r="G74" s="62"/>
      <c r="H74" s="62"/>
      <c r="I74" s="62"/>
      <c r="J74" s="62"/>
      <c r="K74" s="62"/>
      <c r="L74" s="66"/>
      <c r="M74" s="67"/>
    </row>
    <row r="75" spans="1:13" ht="15">
      <c r="A75" s="127" t="s">
        <v>41</v>
      </c>
      <c r="B75" s="127"/>
      <c r="C75" s="68"/>
      <c r="D75" s="68"/>
      <c r="E75" s="68"/>
      <c r="F75" s="120" t="s">
        <v>52</v>
      </c>
      <c r="G75" s="120"/>
      <c r="H75" s="68"/>
      <c r="I75" s="119" t="s">
        <v>53</v>
      </c>
      <c r="J75" s="119"/>
      <c r="K75" s="119"/>
      <c r="L75" s="69" t="s">
        <v>56</v>
      </c>
      <c r="M75" s="68"/>
    </row>
    <row r="76" spans="1:13" ht="15">
      <c r="A76" s="127"/>
      <c r="B76" s="127"/>
      <c r="C76" s="68"/>
      <c r="D76" s="68"/>
      <c r="E76" s="68"/>
      <c r="F76" s="68"/>
      <c r="G76" s="68"/>
      <c r="H76" s="68"/>
      <c r="I76" s="68"/>
      <c r="J76" s="68"/>
      <c r="K76" s="68"/>
      <c r="L76" s="69"/>
      <c r="M76" s="68"/>
    </row>
    <row r="77" spans="1:13" ht="15">
      <c r="A77" s="62"/>
      <c r="B77" s="68" t="s">
        <v>45</v>
      </c>
      <c r="C77" s="68"/>
      <c r="D77" s="68"/>
      <c r="E77" s="68"/>
      <c r="F77" s="120" t="s">
        <v>54</v>
      </c>
      <c r="G77" s="120"/>
      <c r="H77" s="68"/>
      <c r="I77" s="120" t="s">
        <v>55</v>
      </c>
      <c r="J77" s="120"/>
      <c r="K77" s="120"/>
      <c r="L77" s="69" t="s">
        <v>56</v>
      </c>
      <c r="M77" s="68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50">
    <mergeCell ref="M15:M19"/>
    <mergeCell ref="A4:M4"/>
    <mergeCell ref="M31:M35"/>
    <mergeCell ref="F73:G73"/>
    <mergeCell ref="I73:K73"/>
    <mergeCell ref="F5:F6"/>
    <mergeCell ref="G5:G6"/>
    <mergeCell ref="H5:H6"/>
    <mergeCell ref="J5:J6"/>
    <mergeCell ref="K5:L5"/>
    <mergeCell ref="A8:M8"/>
    <mergeCell ref="M5:M6"/>
    <mergeCell ref="F15:F19"/>
    <mergeCell ref="A3:K3"/>
    <mergeCell ref="A5:A6"/>
    <mergeCell ref="B5:B6"/>
    <mergeCell ref="A41:A45"/>
    <mergeCell ref="I5:I6"/>
    <mergeCell ref="B36:B40"/>
    <mergeCell ref="F36:F40"/>
    <mergeCell ref="B31:B35"/>
    <mergeCell ref="I72:K72"/>
    <mergeCell ref="F10:F14"/>
    <mergeCell ref="F41:F45"/>
    <mergeCell ref="F31:F35"/>
    <mergeCell ref="A62:F66"/>
    <mergeCell ref="B25:B29"/>
    <mergeCell ref="A31:A35"/>
    <mergeCell ref="B10:B24"/>
    <mergeCell ref="A10:A29"/>
    <mergeCell ref="A52:F56"/>
    <mergeCell ref="I75:K75"/>
    <mergeCell ref="F77:G77"/>
    <mergeCell ref="I77:K77"/>
    <mergeCell ref="A36:A40"/>
    <mergeCell ref="B41:B45"/>
    <mergeCell ref="A67:F71"/>
    <mergeCell ref="F72:G72"/>
    <mergeCell ref="A73:B73"/>
    <mergeCell ref="A75:B76"/>
    <mergeCell ref="F75:G75"/>
    <mergeCell ref="A1:M2"/>
    <mergeCell ref="C6:E6"/>
    <mergeCell ref="A9:M9"/>
    <mergeCell ref="A30:M30"/>
    <mergeCell ref="A46:F50"/>
    <mergeCell ref="A72:B72"/>
    <mergeCell ref="F25:F29"/>
    <mergeCell ref="A57:F61"/>
    <mergeCell ref="F20:F24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2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5">
      <c r="A6" s="68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2.75">
      <c r="A7" s="58"/>
      <c r="B7" s="104"/>
      <c r="C7" s="58"/>
      <c r="D7" s="58"/>
      <c r="E7" s="104"/>
      <c r="F7" s="158"/>
      <c r="G7" s="159"/>
      <c r="H7" s="158"/>
      <c r="I7" s="159"/>
      <c r="J7" s="158"/>
      <c r="K7" s="159"/>
      <c r="L7" s="104"/>
    </row>
    <row r="8" spans="1:12" ht="12.75">
      <c r="A8" s="59"/>
      <c r="B8" s="105"/>
      <c r="C8" s="59"/>
      <c r="D8" s="59"/>
      <c r="E8" s="105"/>
      <c r="F8" s="160"/>
      <c r="G8" s="161"/>
      <c r="H8" s="160"/>
      <c r="I8" s="161"/>
      <c r="J8" s="162"/>
      <c r="K8" s="163"/>
      <c r="L8" s="105"/>
    </row>
    <row r="9" spans="1:12" ht="12.75">
      <c r="A9" s="59"/>
      <c r="B9" s="71"/>
      <c r="C9" s="71"/>
      <c r="D9" s="71"/>
      <c r="E9" s="105"/>
      <c r="F9" s="58"/>
      <c r="G9" s="58"/>
      <c r="H9" s="72"/>
      <c r="I9" s="58"/>
      <c r="J9" s="59"/>
      <c r="K9" s="59"/>
      <c r="L9" s="105"/>
    </row>
    <row r="10" spans="1:12" ht="12.75">
      <c r="A10" s="59"/>
      <c r="B10" s="71"/>
      <c r="C10" s="71"/>
      <c r="D10" s="71"/>
      <c r="E10" s="105"/>
      <c r="F10" s="59"/>
      <c r="G10" s="59"/>
      <c r="H10" s="71"/>
      <c r="I10" s="59"/>
      <c r="J10" s="59"/>
      <c r="K10" s="59"/>
      <c r="L10" s="105"/>
    </row>
    <row r="11" spans="1:12" ht="12.75">
      <c r="A11" s="60"/>
      <c r="B11" s="73"/>
      <c r="C11" s="73"/>
      <c r="D11" s="73"/>
      <c r="E11" s="106"/>
      <c r="F11" s="60"/>
      <c r="G11" s="60"/>
      <c r="H11" s="73"/>
      <c r="I11" s="60"/>
      <c r="J11" s="60"/>
      <c r="K11" s="60"/>
      <c r="L11" s="106"/>
    </row>
    <row r="12" spans="1:12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61.25" customHeight="1">
      <c r="A13" s="75"/>
      <c r="B13" s="76"/>
      <c r="C13" s="4"/>
      <c r="D13" s="77"/>
      <c r="E13" s="78"/>
      <c r="F13" s="74"/>
      <c r="G13" s="74"/>
      <c r="H13" s="74"/>
      <c r="I13" s="74"/>
      <c r="J13" s="74"/>
      <c r="K13" s="74"/>
      <c r="L13" s="74"/>
    </row>
    <row r="14" spans="1:12" ht="87" customHeight="1">
      <c r="A14" s="79"/>
      <c r="B14" s="80"/>
      <c r="C14" s="4"/>
      <c r="D14" s="81"/>
      <c r="E14" s="78"/>
      <c r="F14" s="5"/>
      <c r="G14" s="5"/>
      <c r="H14" s="5"/>
      <c r="I14" s="14"/>
      <c r="J14" s="14"/>
      <c r="K14" s="14"/>
      <c r="L14" s="5"/>
    </row>
    <row r="15" spans="1:12" ht="93" customHeight="1">
      <c r="A15" s="79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79"/>
      <c r="B16" s="82"/>
      <c r="C16" s="4"/>
      <c r="D16" s="5"/>
      <c r="E16" s="78"/>
      <c r="F16" s="5"/>
      <c r="G16" s="5"/>
      <c r="H16" s="5"/>
      <c r="I16" s="5"/>
      <c r="J16" s="5"/>
      <c r="K16" s="83"/>
      <c r="L16" s="5"/>
    </row>
    <row r="20" spans="1:13" ht="12.7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2.75">
      <c r="A26" s="156"/>
      <c r="B26" s="15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2017-07-05T05:23:52Z</cp:lastPrinted>
  <dcterms:created xsi:type="dcterms:W3CDTF">2013-10-11T05:40:55Z</dcterms:created>
  <dcterms:modified xsi:type="dcterms:W3CDTF">2017-07-05T05:25:20Z</dcterms:modified>
  <cp:category/>
  <cp:version/>
  <cp:contentType/>
  <cp:contentStatus/>
</cp:coreProperties>
</file>