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>
    <definedName name="_xlnm.Print_Area" localSheetId="0">'Лист1'!$A$1:$O$22</definedName>
  </definedNames>
  <calcPr fullCalcOnLoad="1"/>
</workbook>
</file>

<file path=xl/sharedStrings.xml><?xml version="1.0" encoding="utf-8"?>
<sst xmlns="http://schemas.openxmlformats.org/spreadsheetml/2006/main" count="32" uniqueCount="31">
  <si>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</si>
  <si>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</si>
  <si>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</si>
  <si>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</si>
  <si>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</si>
  <si>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</si>
  <si>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</si>
  <si>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</si>
  <si>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</si>
  <si>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</si>
  <si>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</si>
  <si>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</si>
  <si>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</si>
  <si>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</si>
  <si>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</si>
  <si>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</si>
  <si>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Коэффи-циент вариации</t>
  </si>
  <si>
    <t>Расчет начальной (максималь-ной) цены по позиции*</t>
  </si>
  <si>
    <t>"Поставка  бумаги для офисной техники "</t>
  </si>
  <si>
    <t>Дата подготовки обоснования начальной (максимальной) цены гражданско-правового договора: 10.05.2017 г.</t>
  </si>
  <si>
    <t>Поставка  бумаги для офисной техники (ул. Ленина, 24)</t>
  </si>
  <si>
    <t>Поставка  бумаги для офисной техники (ул. Буряка, 6)</t>
  </si>
  <si>
    <t>Бумага для офисной техники. Листовая формат А4.
 Плотность не менее 80 г/м2.  В упаковке не менее 500листов.                       Цвет белый, белизна не менее 146%.</t>
  </si>
  <si>
    <t>Бумага для офисной техники. Листовая формат А4.
 Плотность не менее 80 г/м2.  В упаковке не менее 500листов.                      Цвет белый, белизна не менее 146%.</t>
  </si>
  <si>
    <t>УТВЕРЖДАЮ:  Директор Лицея им. Г.Ф. Атякшева ______________ Е.Ю. Павлюк
                       М.П.</t>
  </si>
  <si>
    <t>Поставщик №1 Исх 643      от 11.04.2017г. Вх.28   от 11.04.17г.</t>
  </si>
  <si>
    <t>Поставщик №2 Исх 640     от 11.04.2017г. Вх.29  от 12.04.17г.</t>
  </si>
  <si>
    <t>Поставщик №3 Исх 701     от 14.04.2017г. Вх. 32  от 17.04.17г.</t>
  </si>
  <si>
    <t>Поставщик №4 Исх 641    от 11.04.2017г. Вх. 30  от 17.04.17г.</t>
  </si>
  <si>
    <t>Поставщик №5 Исх 642    от 11.04.2017г. Вх. №31   от 17.04.17г.</t>
  </si>
  <si>
    <t xml:space="preserve">Начальная (максимальная) цена гражданско-правового договора**, руб.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</si>
</sst>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0" fontId="8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400050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1723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90" zoomScaleSheetLayoutView="90" zoomScalePageLayoutView="0" workbookViewId="0" topLeftCell="A1">
      <selection activeCell="O15" sqref="O1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6.00390625" style="0" customWidth="1"/>
    <col min="4" max="4" width="7.7109375" style="0" customWidth="1"/>
    <col min="5" max="5" width="43.57421875" style="0" customWidth="1"/>
    <col min="6" max="6" width="23.5742187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3" width="10.421875" style="0" customWidth="1"/>
    <col min="14" max="14" width="8.7109375" style="0" customWidth="1"/>
    <col min="15" max="15" width="13.57421875" style="0" customWidth="1"/>
    <col min="17" max="17" width="13.28125" style="0" customWidth="1"/>
  </cols>
  <sheetData>
    <row r="1" spans="12:15" ht="67.5" customHeight="1">
      <c r="L1" s="50" t="s">
        <v>24</v>
      </c>
      <c r="M1" s="50"/>
      <c r="N1" s="50"/>
      <c r="O1" s="50"/>
    </row>
    <row r="2" spans="1:15" ht="19.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7.25" customHeight="1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5" t="s">
        <v>19</v>
      </c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2"/>
    </row>
    <row r="6" spans="1:16" ht="15.75" customHeight="1">
      <c r="A6" s="28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</row>
    <row r="7" spans="1:16" ht="32.25" customHeight="1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"/>
    </row>
    <row r="8" spans="1:16" ht="15.75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"/>
    </row>
    <row r="10" spans="1:15" ht="27.75" customHeight="1">
      <c r="A10" s="29" t="s">
        <v>4</v>
      </c>
      <c r="B10" s="29" t="s">
        <v>0</v>
      </c>
      <c r="C10" s="46" t="s">
        <v>5</v>
      </c>
      <c r="D10" s="29" t="s">
        <v>13</v>
      </c>
      <c r="E10" s="42" t="s">
        <v>1</v>
      </c>
      <c r="F10" s="43"/>
      <c r="G10" s="29" t="s">
        <v>3</v>
      </c>
      <c r="H10" s="32" t="s">
        <v>2</v>
      </c>
      <c r="I10" s="51"/>
      <c r="J10" s="51"/>
      <c r="K10" s="51"/>
      <c r="L10" s="33"/>
      <c r="M10" s="40" t="s">
        <v>14</v>
      </c>
      <c r="N10" s="29" t="s">
        <v>16</v>
      </c>
      <c r="O10" s="29" t="s">
        <v>17</v>
      </c>
    </row>
    <row r="11" spans="1:17" ht="125.25" customHeight="1">
      <c r="A11" s="29"/>
      <c r="B11" s="29"/>
      <c r="C11" s="47"/>
      <c r="D11" s="29"/>
      <c r="E11" s="44"/>
      <c r="F11" s="45"/>
      <c r="G11" s="29"/>
      <c r="H11" s="10" t="s">
        <v>25</v>
      </c>
      <c r="I11" s="10" t="s">
        <v>26</v>
      </c>
      <c r="J11" s="10" t="s">
        <v>27</v>
      </c>
      <c r="K11" s="10" t="s">
        <v>28</v>
      </c>
      <c r="L11" s="10" t="s">
        <v>29</v>
      </c>
      <c r="M11" s="41"/>
      <c r="N11" s="29"/>
      <c r="O11" s="29"/>
      <c r="P11" s="22"/>
      <c r="Q11" s="49"/>
    </row>
    <row r="12" spans="1:17" ht="12.75">
      <c r="A12" s="7">
        <v>1</v>
      </c>
      <c r="B12" s="8">
        <v>2</v>
      </c>
      <c r="C12" s="7">
        <v>3</v>
      </c>
      <c r="D12" s="8">
        <v>4</v>
      </c>
      <c r="E12" s="30">
        <v>5</v>
      </c>
      <c r="F12" s="31"/>
      <c r="G12" s="8">
        <v>6</v>
      </c>
      <c r="H12" s="7">
        <v>7</v>
      </c>
      <c r="I12" s="8">
        <v>8</v>
      </c>
      <c r="J12" s="7">
        <v>9</v>
      </c>
      <c r="K12" s="8">
        <v>10</v>
      </c>
      <c r="L12" s="7">
        <v>11</v>
      </c>
      <c r="M12" s="7">
        <v>12</v>
      </c>
      <c r="N12" s="8">
        <v>13</v>
      </c>
      <c r="O12" s="7">
        <v>14</v>
      </c>
      <c r="P12" s="23"/>
      <c r="Q12" s="49"/>
    </row>
    <row r="13" spans="1:17" ht="72.75" customHeight="1">
      <c r="A13" s="14">
        <v>1</v>
      </c>
      <c r="B13" s="13" t="s">
        <v>20</v>
      </c>
      <c r="C13" s="19" t="s">
        <v>12</v>
      </c>
      <c r="D13" s="18">
        <v>200</v>
      </c>
      <c r="E13" s="32" t="s">
        <v>22</v>
      </c>
      <c r="F13" s="33"/>
      <c r="G13" s="16">
        <v>5</v>
      </c>
      <c r="H13" s="15">
        <v>258</v>
      </c>
      <c r="I13" s="15">
        <v>275</v>
      </c>
      <c r="J13" s="15">
        <v>226.8</v>
      </c>
      <c r="K13" s="15">
        <v>230.97</v>
      </c>
      <c r="L13" s="15">
        <v>230</v>
      </c>
      <c r="M13" s="15">
        <f>(L13+K13+J13+I13+H13)/5</f>
        <v>244.154</v>
      </c>
      <c r="N13" s="17">
        <f>STDEVA(H13:L13)/(SUM(H13:L13)/COUNTIF(H13:L13,"&gt;0"))</f>
        <v>0.08732992562575966</v>
      </c>
      <c r="O13" s="15">
        <v>48830</v>
      </c>
      <c r="P13" s="23"/>
      <c r="Q13" s="24"/>
    </row>
    <row r="14" spans="1:17" ht="73.5" customHeight="1">
      <c r="A14" s="14">
        <v>1</v>
      </c>
      <c r="B14" s="13" t="s">
        <v>21</v>
      </c>
      <c r="C14" s="19" t="s">
        <v>12</v>
      </c>
      <c r="D14" s="18">
        <v>35</v>
      </c>
      <c r="E14" s="32" t="s">
        <v>23</v>
      </c>
      <c r="F14" s="33"/>
      <c r="G14" s="16">
        <v>5</v>
      </c>
      <c r="H14" s="15">
        <v>258</v>
      </c>
      <c r="I14" s="15">
        <v>275</v>
      </c>
      <c r="J14" s="15">
        <v>226.8</v>
      </c>
      <c r="K14" s="15">
        <v>230.97</v>
      </c>
      <c r="L14" s="15">
        <v>230</v>
      </c>
      <c r="M14" s="15">
        <f>(L14+K14+J14+I14+H14)/5</f>
        <v>244.154</v>
      </c>
      <c r="N14" s="17">
        <f>STDEVA(H14:L14)/(SUM(H14:L14)/COUNTIF(H14:L14,"&gt;0"))</f>
        <v>0.08732992562575966</v>
      </c>
      <c r="O14" s="15">
        <v>8545.25</v>
      </c>
      <c r="P14" s="21"/>
      <c r="Q14" s="25"/>
    </row>
    <row r="15" spans="1:17" ht="15.75">
      <c r="A15" s="36" t="s">
        <v>30</v>
      </c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27">
        <f>SUM(O13:O14)</f>
        <v>57375.25</v>
      </c>
      <c r="P15" s="20"/>
      <c r="Q15" s="26"/>
    </row>
    <row r="16" spans="5:15" ht="12.75">
      <c r="E16" s="4"/>
      <c r="F16" s="4"/>
      <c r="O16" s="4"/>
    </row>
    <row r="17" spans="1:15" ht="12.75">
      <c r="A17" s="9" t="s">
        <v>6</v>
      </c>
      <c r="B17" s="9"/>
      <c r="C17" s="4"/>
      <c r="D17" s="4"/>
      <c r="E17" s="12"/>
      <c r="F17" s="12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94.5" customHeight="1">
      <c r="A21" s="34" t="s">
        <v>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9" t="s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</sheetData>
  <sheetProtection/>
  <mergeCells count="22">
    <mergeCell ref="A3:O3"/>
    <mergeCell ref="A6:O6"/>
    <mergeCell ref="Q11:Q12"/>
    <mergeCell ref="L1:O1"/>
    <mergeCell ref="D10:D11"/>
    <mergeCell ref="B10:B11"/>
    <mergeCell ref="H10:L10"/>
    <mergeCell ref="A2:O2"/>
    <mergeCell ref="A7:O7"/>
    <mergeCell ref="A15:N15"/>
    <mergeCell ref="E14:F14"/>
    <mergeCell ref="O10:O11"/>
    <mergeCell ref="M10:M11"/>
    <mergeCell ref="E10:F11"/>
    <mergeCell ref="A10:A11"/>
    <mergeCell ref="C10:C11"/>
    <mergeCell ref="A8:O8"/>
    <mergeCell ref="G10:G11"/>
    <mergeCell ref="N10:N11"/>
    <mergeCell ref="E12:F12"/>
    <mergeCell ref="E13:F13"/>
    <mergeCell ref="A21:O21"/>
  </mergeCells>
  <printOptions horizontalCentered="1"/>
  <pageMargins left="0.3937007874015748" right="0.3937007874015748" top="0.3937007874015748" bottom="0.3937007874015748" header="0.2755905511811024" footer="0.2755905511811024"/>
  <pageSetup fitToHeight="4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2017-05-16T10:16:54Z</cp:lastPrinted>
  <dcterms:created xsi:type="dcterms:W3CDTF">1996-10-08T23:32:33Z</dcterms:created>
  <dcterms:modified xsi:type="dcterms:W3CDTF">2017-05-26T09:03:06Z</dcterms:modified>
  <cp:category/>
  <cp:version/>
  <cp:contentType/>
  <cp:contentStatus/>
</cp:coreProperties>
</file>