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'Лист3'!$A$1:$J$26</definedName>
  </definedNames>
  <calcPr fullCalcOnLoad="1"/>
</workbook>
</file>

<file path=xl/sharedStrings.xml><?xml version="1.0" encoding="utf-8"?>
<sst xmlns="http://schemas.openxmlformats.org/spreadsheetml/2006/main" count="38" uniqueCount="31">
  <si>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</si>
  <si>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</si>
  <si>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</si>
  <si>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</si>
  <si>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</si>
  <si>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</si>
  <si>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</si>
  <si>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</si>
  <si>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</si>
  <si>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</si>
  <si>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</si>
  <si>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</si>
  <si>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</si>
  <si>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</si>
  <si>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</si>
  <si>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</si>
  <si>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Курага</t>
  </si>
  <si>
    <t>Томат-паста</t>
  </si>
  <si>
    <t>шт.</t>
  </si>
  <si>
    <t>Смесь из 6 видов сухофруктов плодов и ягод</t>
  </si>
  <si>
    <t xml:space="preserve"> Директор школы ______________________  И.А. Ефремова</t>
  </si>
  <si>
    <t>Метод сопоставимых рыночных цен (анализ рынка)</t>
  </si>
  <si>
    <t>Шиповник</t>
  </si>
  <si>
    <t>Коммерческое предложение вх. №1331 от 24.04.2018 г.</t>
  </si>
  <si>
    <t>Коммерческое предложение вх. №1332 от 24.04.2018 г.</t>
  </si>
  <si>
    <t>Коммерческое предложение вх. №1333 от 24.04.2018 г.</t>
  </si>
  <si>
    <t>Дата составления сводной таблицы 24.04.2018 года</t>
  </si>
  <si>
    <t xml:space="preserve">Урюк </t>
  </si>
  <si>
    <t>Итого: Начальная (максимальная) цена контракта: 126 972 (сто двадцать шесть тысяч девятьсот семьдесят два) рубля 72 копейки</t>
  </si>
  <si>
    <t xml:space="preserve"> плоды цельные, хорошо высушенные, без загрязнений. ГОСТ 32896-2014
</t>
  </si>
  <si>
    <t>Аукцион в электронной форме на поставку продуктов питания (сухофрукты)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</si>
</sst>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187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dm.ugorsk.ru/upload/iblock/db2/NMTS-na-tomatnuyu-past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C7" t="str">
            <v>Без искусственных красителей, стабилизаторов и крахмала. Банки массой от 750 г до 1000 г, без признаков бомбажа, маркированные. ГОСТ Р 54678-2011.  </v>
          </cell>
        </row>
        <row r="8">
          <cell r="C8" t="str">
            <v> Высушенные половинки плодов абрикоса без косточки. ГОСТ 32896-2014.</v>
          </cell>
        </row>
        <row r="9">
          <cell r="C9" t="str">
            <v>Смесь из 6 видов плодов и ягод (яблоки, груши, сливы, курага, изюм, вишня). ГОСТ 32896-2014</v>
          </cell>
        </row>
        <row r="10">
          <cell r="C10" t="str">
            <v> Высушенные цельные плоды шиповника. ГОСТ 1994-93.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73" zoomScaleSheetLayoutView="73" zoomScalePageLayoutView="0" workbookViewId="0" topLeftCell="A1">
      <selection activeCell="X14" sqref="X14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86.2812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1" spans="1:13" ht="19.5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2" customFormat="1" ht="18.75" customHeight="1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="12" customFormat="1" ht="21.75" customHeight="1">
      <c r="A3" s="12" t="s">
        <v>21</v>
      </c>
    </row>
    <row r="4" spans="1:10" s="12" customFormat="1" ht="32.25" customHeight="1">
      <c r="A4" s="41" t="s">
        <v>2</v>
      </c>
      <c r="B4" s="41" t="s">
        <v>3</v>
      </c>
      <c r="C4" s="41" t="s">
        <v>4</v>
      </c>
      <c r="D4" s="41" t="s">
        <v>5</v>
      </c>
      <c r="E4" s="41" t="s">
        <v>6</v>
      </c>
      <c r="F4" s="37" t="s">
        <v>7</v>
      </c>
      <c r="G4" s="38"/>
      <c r="H4" s="38"/>
      <c r="I4" s="42" t="s">
        <v>8</v>
      </c>
      <c r="J4" s="42" t="s">
        <v>9</v>
      </c>
    </row>
    <row r="5" spans="1:10" s="12" customFormat="1" ht="14.25" customHeight="1">
      <c r="A5" s="41"/>
      <c r="B5" s="41"/>
      <c r="C5" s="41"/>
      <c r="D5" s="41"/>
      <c r="E5" s="41"/>
      <c r="F5" s="18" t="s">
        <v>10</v>
      </c>
      <c r="G5" s="18" t="s">
        <v>11</v>
      </c>
      <c r="H5" s="18" t="s">
        <v>12</v>
      </c>
      <c r="I5" s="43"/>
      <c r="J5" s="43"/>
    </row>
    <row r="6" spans="1:10" s="12" customFormat="1" ht="39" customHeight="1">
      <c r="A6" s="44">
        <v>1</v>
      </c>
      <c r="B6" s="1" t="s">
        <v>16</v>
      </c>
      <c r="C6" s="19" t="str">
        <f>'[1]Лист1'!$C$8</f>
        <v> Высушенные половинки плодов абрикоса без косточки. ГОСТ 32896-2014.</v>
      </c>
      <c r="D6" s="18" t="s">
        <v>0</v>
      </c>
      <c r="E6" s="17">
        <v>150</v>
      </c>
      <c r="F6" s="15">
        <v>200</v>
      </c>
      <c r="G6" s="15">
        <v>200</v>
      </c>
      <c r="H6" s="15">
        <v>200</v>
      </c>
      <c r="I6" s="16">
        <v>200</v>
      </c>
      <c r="J6" s="16"/>
    </row>
    <row r="7" spans="1:10" s="22" customFormat="1" ht="17.25" customHeight="1">
      <c r="A7" s="45"/>
      <c r="B7" s="2" t="s">
        <v>13</v>
      </c>
      <c r="C7" s="9"/>
      <c r="D7" s="3"/>
      <c r="E7" s="3"/>
      <c r="F7" s="4"/>
      <c r="G7" s="4"/>
      <c r="H7" s="4"/>
      <c r="I7" s="16"/>
      <c r="J7" s="21">
        <f>I6*E6</f>
        <v>30000</v>
      </c>
    </row>
    <row r="8" spans="1:10" s="12" customFormat="1" ht="57.75" customHeight="1">
      <c r="A8" s="44">
        <v>2</v>
      </c>
      <c r="B8" s="1" t="s">
        <v>17</v>
      </c>
      <c r="C8" s="19" t="str">
        <f>'[1]Лист1'!$C$7</f>
        <v>Без искусственных красителей, стабилизаторов и крахмала. Банки массой от 750 г до 1000 г, без признаков бомбажа, маркированные. ГОСТ Р 54678-2011.  </v>
      </c>
      <c r="D8" s="18" t="s">
        <v>18</v>
      </c>
      <c r="E8" s="17">
        <v>320</v>
      </c>
      <c r="F8" s="15">
        <v>100</v>
      </c>
      <c r="G8" s="15">
        <v>120</v>
      </c>
      <c r="H8" s="15">
        <v>120</v>
      </c>
      <c r="I8" s="16">
        <v>113.33</v>
      </c>
      <c r="J8" s="21">
        <f>I7*E7</f>
        <v>0</v>
      </c>
    </row>
    <row r="9" spans="1:10" s="22" customFormat="1" ht="16.5" customHeight="1">
      <c r="A9" s="45"/>
      <c r="B9" s="2" t="s">
        <v>13</v>
      </c>
      <c r="C9" s="9"/>
      <c r="D9" s="3"/>
      <c r="E9" s="3"/>
      <c r="F9" s="4"/>
      <c r="G9" s="4"/>
      <c r="H9" s="4"/>
      <c r="I9" s="16"/>
      <c r="J9" s="21">
        <f>I8*E8</f>
        <v>36265.6</v>
      </c>
    </row>
    <row r="10" spans="1:10" s="22" customFormat="1" ht="31.5" customHeight="1">
      <c r="A10" s="30">
        <v>3</v>
      </c>
      <c r="B10" s="28" t="s">
        <v>27</v>
      </c>
      <c r="C10" s="35" t="s">
        <v>29</v>
      </c>
      <c r="D10" s="34" t="s">
        <v>0</v>
      </c>
      <c r="E10" s="17">
        <v>114</v>
      </c>
      <c r="F10" s="32">
        <v>200</v>
      </c>
      <c r="G10" s="32">
        <v>200</v>
      </c>
      <c r="H10" s="32">
        <v>200</v>
      </c>
      <c r="I10" s="29">
        <v>193.33</v>
      </c>
      <c r="J10" s="21"/>
    </row>
    <row r="11" spans="1:10" s="22" customFormat="1" ht="15" customHeight="1">
      <c r="A11" s="30"/>
      <c r="B11" s="46" t="s">
        <v>13</v>
      </c>
      <c r="C11" s="47"/>
      <c r="D11" s="47"/>
      <c r="E11" s="47"/>
      <c r="F11" s="47"/>
      <c r="G11" s="47"/>
      <c r="H11" s="47"/>
      <c r="I11" s="48"/>
      <c r="J11" s="21">
        <f>I10*E10</f>
        <v>22039.620000000003</v>
      </c>
    </row>
    <row r="12" spans="1:10" s="12" customFormat="1" ht="48" customHeight="1">
      <c r="A12" s="49">
        <v>4</v>
      </c>
      <c r="B12" s="27" t="s">
        <v>19</v>
      </c>
      <c r="C12" s="19" t="str">
        <f>'[1]Лист1'!$C$9</f>
        <v>Смесь из 6 видов плодов и ягод (яблоки, груши, сливы, курага, изюм, вишня). ГОСТ 32896-2014</v>
      </c>
      <c r="D12" s="18" t="s">
        <v>0</v>
      </c>
      <c r="E12" s="17">
        <v>150</v>
      </c>
      <c r="F12" s="15">
        <v>120</v>
      </c>
      <c r="G12" s="15">
        <v>130</v>
      </c>
      <c r="H12" s="15">
        <v>130</v>
      </c>
      <c r="I12" s="16">
        <v>126.67</v>
      </c>
      <c r="J12" s="21">
        <f>I9*E9</f>
        <v>0</v>
      </c>
    </row>
    <row r="13" spans="1:10" s="22" customFormat="1" ht="21" customHeight="1">
      <c r="A13" s="45"/>
      <c r="B13" s="2" t="s">
        <v>13</v>
      </c>
      <c r="C13" s="9"/>
      <c r="D13" s="3"/>
      <c r="E13" s="3"/>
      <c r="F13" s="4"/>
      <c r="G13" s="4"/>
      <c r="H13" s="4"/>
      <c r="I13" s="16"/>
      <c r="J13" s="21">
        <f>I12*E12</f>
        <v>19000.5</v>
      </c>
    </row>
    <row r="14" spans="1:10" s="22" customFormat="1" ht="30.75" customHeight="1">
      <c r="A14" s="44">
        <v>5</v>
      </c>
      <c r="B14" s="1" t="s">
        <v>22</v>
      </c>
      <c r="C14" s="19" t="str">
        <f>'[1]Лист1'!$C$10</f>
        <v> Высушенные цельные плоды шиповника. ГОСТ 1994-93.</v>
      </c>
      <c r="D14" s="31" t="s">
        <v>0</v>
      </c>
      <c r="E14" s="17">
        <v>100</v>
      </c>
      <c r="F14" s="15">
        <v>180</v>
      </c>
      <c r="G14" s="15">
        <v>200</v>
      </c>
      <c r="H14" s="15">
        <v>210</v>
      </c>
      <c r="I14" s="16">
        <v>196.67</v>
      </c>
      <c r="J14" s="21"/>
    </row>
    <row r="15" spans="1:10" s="22" customFormat="1" ht="14.25" customHeight="1">
      <c r="A15" s="45"/>
      <c r="B15" s="2" t="s">
        <v>13</v>
      </c>
      <c r="C15" s="33"/>
      <c r="D15" s="3"/>
      <c r="E15" s="3"/>
      <c r="F15" s="4"/>
      <c r="G15" s="4"/>
      <c r="H15" s="4"/>
      <c r="I15" s="16"/>
      <c r="J15" s="21">
        <f>I14*E14</f>
        <v>19667</v>
      </c>
    </row>
    <row r="16" spans="1:10" s="22" customFormat="1" ht="15.75">
      <c r="A16" s="10"/>
      <c r="B16" s="5" t="s">
        <v>14</v>
      </c>
      <c r="C16" s="5"/>
      <c r="D16" s="5"/>
      <c r="E16" s="5"/>
      <c r="F16" s="5"/>
      <c r="G16" s="5"/>
      <c r="H16" s="5"/>
      <c r="I16" s="5"/>
      <c r="J16" s="23">
        <f>J7+J9+J11+J13+J15</f>
        <v>126972.72</v>
      </c>
    </row>
    <row r="17" spans="1:10" s="12" customFormat="1" ht="28.5" customHeight="1">
      <c r="A17" s="12" t="s">
        <v>28</v>
      </c>
      <c r="B17" s="11"/>
      <c r="C17" s="11"/>
      <c r="D17" s="11"/>
      <c r="E17" s="11"/>
      <c r="F17" s="11"/>
      <c r="G17" s="11"/>
      <c r="H17" s="11"/>
      <c r="I17" s="11"/>
      <c r="J17" s="24"/>
    </row>
    <row r="18" spans="1:10" s="12" customFormat="1" ht="11.25" customHeight="1">
      <c r="A18" s="11"/>
      <c r="B18" s="11"/>
      <c r="C18" s="11"/>
      <c r="D18" s="11"/>
      <c r="E18" s="11"/>
      <c r="F18" s="11"/>
      <c r="G18" s="11"/>
      <c r="H18" s="11"/>
      <c r="I18" s="11"/>
      <c r="J18" s="24"/>
    </row>
    <row r="19" spans="1:10" s="12" customFormat="1" ht="19.5" customHeight="1">
      <c r="A19" s="6">
        <v>1</v>
      </c>
      <c r="B19" s="36" t="s">
        <v>23</v>
      </c>
      <c r="C19" s="36"/>
      <c r="D19" s="11"/>
      <c r="E19" s="11"/>
      <c r="F19" s="11"/>
      <c r="G19" s="11"/>
      <c r="H19" s="11"/>
      <c r="I19" s="11"/>
      <c r="J19" s="24"/>
    </row>
    <row r="20" spans="1:10" s="13" customFormat="1" ht="24" customHeight="1">
      <c r="A20" s="14">
        <v>2</v>
      </c>
      <c r="B20" s="36" t="s">
        <v>24</v>
      </c>
      <c r="C20" s="36"/>
      <c r="D20" s="11"/>
      <c r="E20" s="11"/>
      <c r="F20" s="11"/>
      <c r="G20" s="11"/>
      <c r="H20" s="11"/>
      <c r="I20" s="11"/>
      <c r="J20" s="24"/>
    </row>
    <row r="21" spans="1:10" s="12" customFormat="1" ht="26.25" customHeight="1">
      <c r="A21" s="7">
        <v>3</v>
      </c>
      <c r="B21" s="36" t="s">
        <v>25</v>
      </c>
      <c r="C21" s="36"/>
      <c r="D21" s="11"/>
      <c r="E21" s="11"/>
      <c r="F21" s="11"/>
      <c r="G21" s="11"/>
      <c r="H21" s="11"/>
      <c r="I21" s="11"/>
      <c r="J21" s="24"/>
    </row>
    <row r="22" spans="1:10" s="12" customFormat="1" ht="5.25" customHeight="1">
      <c r="A22" s="11"/>
      <c r="B22" s="11"/>
      <c r="C22" s="11"/>
      <c r="D22" s="20"/>
      <c r="E22" s="20"/>
      <c r="F22" s="20"/>
      <c r="G22" s="20"/>
      <c r="H22" s="20"/>
      <c r="I22" s="20"/>
      <c r="J22" s="20"/>
    </row>
    <row r="23" spans="1:10" s="12" customFormat="1" ht="18" customHeight="1">
      <c r="A23" s="11"/>
      <c r="B23" s="8" t="s">
        <v>15</v>
      </c>
      <c r="C23" s="8"/>
      <c r="D23" s="20"/>
      <c r="E23" s="20"/>
      <c r="F23" s="20"/>
      <c r="G23" s="20"/>
      <c r="H23" s="20"/>
      <c r="I23" s="20"/>
      <c r="J23" s="20"/>
    </row>
    <row r="24" spans="1:10" s="26" customFormat="1" ht="18" customHeight="1">
      <c r="A24" s="11"/>
      <c r="B24" s="8" t="s">
        <v>20</v>
      </c>
      <c r="C24" s="8"/>
      <c r="D24" s="25"/>
      <c r="E24" s="25"/>
      <c r="F24" s="25"/>
      <c r="G24" s="25"/>
      <c r="H24" s="25"/>
      <c r="I24" s="25"/>
      <c r="J24" s="25"/>
    </row>
    <row r="25" spans="1:10" s="12" customFormat="1" ht="22.5" customHeight="1">
      <c r="A25" s="11"/>
      <c r="B25" s="8" t="s">
        <v>26</v>
      </c>
      <c r="C25" s="8"/>
      <c r="D25" s="20"/>
      <c r="E25" s="20"/>
      <c r="F25" s="20"/>
      <c r="G25" s="20"/>
      <c r="H25" s="20"/>
      <c r="I25" s="20"/>
      <c r="J25" s="20"/>
    </row>
  </sheetData>
  <sheetProtection/>
  <mergeCells count="18">
    <mergeCell ref="A14:A15"/>
    <mergeCell ref="B11:I11"/>
    <mergeCell ref="J4:J5"/>
    <mergeCell ref="B4:B5"/>
    <mergeCell ref="D4:D5"/>
    <mergeCell ref="A8:A9"/>
    <mergeCell ref="A12:A13"/>
    <mergeCell ref="A6:A7"/>
    <mergeCell ref="B21:C21"/>
    <mergeCell ref="F4:H4"/>
    <mergeCell ref="B20:C20"/>
    <mergeCell ref="A1:M1"/>
    <mergeCell ref="A2:M2"/>
    <mergeCell ref="E4:E5"/>
    <mergeCell ref="I4:I5"/>
    <mergeCell ref="C4:C5"/>
    <mergeCell ref="B19:C19"/>
    <mergeCell ref="A4:A5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2018-06-09T04:35:03Z</cp:lastPrinted>
  <dcterms:created xsi:type="dcterms:W3CDTF">1996-10-08T23:32:33Z</dcterms:created>
  <dcterms:modified xsi:type="dcterms:W3CDTF">2018-06-09T05:04:05Z</dcterms:modified>
  <cp:category/>
  <cp:version/>
  <cp:contentType/>
  <cp:contentStatus/>
</cp:coreProperties>
</file>