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256" windowHeight="1233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Лист1!$12:$15</definedName>
  </definedNames>
  <calcPr calcId="145621"/>
</workbook>
</file>

<file path=xl/calcChain.xml><?xml version="1.0" encoding="utf-8"?>
<calcChain xmlns="http://schemas.openxmlformats.org/spreadsheetml/2006/main">
  <c r="D31" i="1" l="1"/>
  <c r="D33" i="1" l="1"/>
  <c r="D32" i="1" s="1"/>
  <c r="C33" i="1"/>
  <c r="C32" i="1" s="1"/>
  <c r="D25" i="1" l="1"/>
  <c r="D22" i="1" s="1"/>
  <c r="C25" i="1"/>
  <c r="C22" i="1" s="1"/>
  <c r="D30" i="1" l="1"/>
  <c r="C30" i="1"/>
  <c r="D28" i="1"/>
  <c r="C28" i="1"/>
  <c r="D20" i="1"/>
  <c r="C20" i="1"/>
  <c r="D18" i="1"/>
  <c r="C18" i="1"/>
  <c r="C27" i="1" l="1"/>
  <c r="C17" i="1"/>
  <c r="D17" i="1"/>
  <c r="D27" i="1"/>
  <c r="C16" i="1" l="1"/>
  <c r="D16" i="1"/>
</calcChain>
</file>

<file path=xl/sharedStrings.xml><?xml version="1.0" encoding="utf-8"?>
<sst xmlns="http://schemas.openxmlformats.org/spreadsheetml/2006/main" count="53" uniqueCount="52">
  <si>
    <t>Код</t>
  </si>
  <si>
    <t>Наименование группы, подгруппы, статьи, подстатьи, элемента, подвида, аналитической группы вида источников финансирования дефицитов бюджетов</t>
  </si>
  <si>
    <t>на 2024 год</t>
  </si>
  <si>
    <t>на 2025 год</t>
  </si>
  <si>
    <t>000 01 00 00 00 00 0000 000</t>
  </si>
  <si>
    <t>Источники внутреннего финансирования дефицитов бюджетов</t>
  </si>
  <si>
    <t>000 01 02 00 00 00 0000 000</t>
  </si>
  <si>
    <t>Кредиты кредитных организаций в валюте Российской Федерации</t>
  </si>
  <si>
    <t>000 01 02 00 00 00 0000 700</t>
  </si>
  <si>
    <t>Привлечение кредитов от кредитных организаций в валюте Российской Федерации</t>
  </si>
  <si>
    <t>000 01 02 00 00 04 0000 710</t>
  </si>
  <si>
    <t>Привлечение городскими округами кредитов от кредитных организаций в валюте Российской Федерации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</si>
  <si>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</si>
  <si>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</si>
  <si>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</si>
  <si>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</si>
  <si>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>000 01 03 00 00 00 0000 000</t>
  </si>
  <si>
    <t>Бюджетные кредиты из других бюджетов бюджетной системы Российской Федерации</t>
  </si>
  <si>
    <t>000 01 03 01 00 00 0000 700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</si>
  <si>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</si>
  <si>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000 01 03 01 00 04 0000 710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</si>
  <si>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</si>
  <si>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</si>
  <si>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</si>
  <si>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</si>
  <si>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</si>
  <si>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</si>
  <si>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бюджетов</t>
  </si>
  <si>
    <t>000 01 05 02 00 00 0000 500</t>
  </si>
  <si>
    <t>Увеличение прочих остатков средств бюджетов</t>
  </si>
  <si>
    <t>000 01 05 02 01 04 0000 510</t>
  </si>
  <si>
    <t>Увеличение прочих остатков денежных средств бюджетов городских округов</t>
  </si>
  <si>
    <t>000 01 05 02 00 00 0000 600</t>
  </si>
  <si>
    <t>Уменьшение прочих остатков средств бюджетов</t>
  </si>
  <si>
    <t>000 01 05 02 01 04 0000 610</t>
  </si>
  <si>
    <t>Уменьшение прочих остатков денежных средств бюджетов городских округов</t>
  </si>
  <si>
    <t>Приложение 12</t>
  </si>
  <si>
    <t>к решению Думы города Югорска</t>
  </si>
  <si>
    <t>(рублей)</t>
  </si>
  <si>
    <t>000 01 06 00 00 00 0000 000</t>
  </si>
  <si>
    <t>Иные источники внутреннего финансирования дефицитов бюджетов</t>
  </si>
  <si>
    <t>000 01 06 01 00 00 0000 000</t>
  </si>
  <si>
    <t>Акции и иные формы участия в капитале, находящиеся в государственной и муниципальной собственности</t>
  </si>
  <si>
    <t>000 01 06 01 00 04 0000 630</t>
  </si>
  <si>
    <t>Средства от продажи акций и иных форм участия в капитале, находящихся в собственности городских округов</t>
  </si>
  <si>
    <t>Приложение 11</t>
  </si>
  <si>
    <t>Сумма на год</t>
  </si>
  <si>
    <t>2026 год</t>
  </si>
  <si>
    <t xml:space="preserve">Источники финансирования дефицита бюджета города Югорска на плановый период 2026 и 2027 годов 
</t>
  </si>
  <si>
    <t>2027 год</t>
  </si>
  <si>
    <t>от 20 декабря 2024 года № 102</t>
  </si>
  <si>
    <t>от 25 февраля 2025 года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</si>
</sst>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name val="PT Astra Serif"/>
      <family val="1"/>
      <charset val="204"/>
    </font>
    <font>
      <b/>
      <sz val="13"/>
      <name val="PT Astra Serif"/>
      <family val="1"/>
      <charset val="204"/>
    </font>
    <font>
      <sz val="11"/>
      <name val="Calibri"/>
      <family val="2"/>
      <charset val="204"/>
      <scheme val="minor"/>
    </font>
    <font>
      <sz val="13"/>
      <name val="PT Astra Serif"/>
      <family val="1"/>
      <charset val="204"/>
    </font>
    <font>
      <b/>
      <sz val="13"/>
      <name val="Calibri"/>
      <family val="2"/>
      <charset val="204"/>
      <scheme val="minor"/>
    </font>
    <font>
      <b/>
      <sz val="11"/>
      <name val="PT Astra Serif"/>
      <family val="1"/>
      <charset val="204"/>
    </font>
    <font>
      <b/>
      <sz val="11"/>
      <name val="Calibri"/>
      <family val="2"/>
      <charset val="204"/>
      <scheme val="minor"/>
    </font>
    <font>
      <b/>
      <sz val="12"/>
      <name val="PT Astra Serif"/>
      <family val="1"/>
      <charset val="204"/>
    </font>
    <font>
      <sz val="12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right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4" fontId="8" fillId="0" borderId="1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horizontal="justify" vertical="center"/>
    </xf>
    <xf numFmtId="0" fontId="9" fillId="0" borderId="1" xfId="0" applyFont="1" applyBorder="1" applyAlignment="1">
      <alignment horizontal="justify" vertical="center"/>
    </xf>
    <xf numFmtId="4" fontId="9" fillId="0" borderId="1" xfId="0" applyNumberFormat="1" applyFont="1" applyBorder="1" applyAlignment="1">
      <alignment horizontal="right" vertical="center"/>
    </xf>
    <xf numFmtId="4" fontId="1" fillId="0" borderId="2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justify" vertical="center"/>
    </xf>
    <xf numFmtId="4" fontId="6" fillId="0" borderId="4" xfId="0" applyNumberFormat="1" applyFont="1" applyBorder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8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4"/>
  <sheetViews>
    <sheetView tabSelected="1" workbookViewId="0">
      <selection activeCell="C3" sqref="C3:D3"/>
    </sheetView>
  </sheetViews>
  <sheetFormatPr defaultColWidth="9.109375" defaultRowHeight="13.8" x14ac:dyDescent="0.25"/>
  <cols>
    <col min="1" max="1" width="31" style="1" customWidth="1"/>
    <col min="2" max="2" width="70.88671875" style="1" customWidth="1"/>
    <col min="3" max="3" width="20.6640625" style="1" customWidth="1"/>
    <col min="4" max="4" width="20.33203125" style="1" customWidth="1"/>
    <col min="5" max="16384" width="9.109375" style="1"/>
  </cols>
  <sheetData>
    <row r="1" spans="1:4" ht="16.8" x14ac:dyDescent="0.3">
      <c r="C1" s="19" t="s">
        <v>45</v>
      </c>
      <c r="D1" s="20"/>
    </row>
    <row r="2" spans="1:4" ht="16.8" x14ac:dyDescent="0.3">
      <c r="C2" s="19" t="s">
        <v>37</v>
      </c>
      <c r="D2" s="20"/>
    </row>
    <row r="3" spans="1:4" ht="16.8" x14ac:dyDescent="0.3">
      <c r="C3" s="19" t="s">
        <v>51</v>
      </c>
      <c r="D3" s="20"/>
    </row>
    <row r="5" spans="1:4" ht="16.8" x14ac:dyDescent="0.3">
      <c r="C5" s="21" t="s">
        <v>36</v>
      </c>
      <c r="D5" s="20"/>
    </row>
    <row r="6" spans="1:4" ht="16.8" x14ac:dyDescent="0.3">
      <c r="C6" s="21" t="s">
        <v>37</v>
      </c>
      <c r="D6" s="20"/>
    </row>
    <row r="7" spans="1:4" ht="16.8" x14ac:dyDescent="0.3">
      <c r="C7" s="21" t="s">
        <v>50</v>
      </c>
      <c r="D7" s="20"/>
    </row>
    <row r="9" spans="1:4" ht="33.6" customHeight="1" x14ac:dyDescent="0.25">
      <c r="A9" s="22" t="s">
        <v>48</v>
      </c>
      <c r="B9" s="23"/>
      <c r="C9" s="23"/>
      <c r="D9" s="23"/>
    </row>
    <row r="10" spans="1:4" ht="21" customHeight="1" x14ac:dyDescent="0.25">
      <c r="A10" s="2"/>
      <c r="B10" s="3"/>
      <c r="C10" s="3"/>
      <c r="D10" s="3"/>
    </row>
    <row r="11" spans="1:4" x14ac:dyDescent="0.25">
      <c r="D11" s="4" t="s">
        <v>38</v>
      </c>
    </row>
    <row r="12" spans="1:4" ht="51" customHeight="1" x14ac:dyDescent="0.25">
      <c r="A12" s="24" t="s">
        <v>0</v>
      </c>
      <c r="B12" s="18" t="s">
        <v>1</v>
      </c>
      <c r="C12" s="18" t="s">
        <v>46</v>
      </c>
      <c r="D12" s="18"/>
    </row>
    <row r="13" spans="1:4" ht="15.75" hidden="1" customHeight="1" x14ac:dyDescent="0.25">
      <c r="A13" s="24"/>
      <c r="B13" s="18"/>
      <c r="C13" s="17" t="s">
        <v>2</v>
      </c>
      <c r="D13" s="17" t="s">
        <v>3</v>
      </c>
    </row>
    <row r="14" spans="1:4" ht="15.6" x14ac:dyDescent="0.25">
      <c r="A14" s="24"/>
      <c r="B14" s="18"/>
      <c r="C14" s="17" t="s">
        <v>47</v>
      </c>
      <c r="D14" s="17" t="s">
        <v>49</v>
      </c>
    </row>
    <row r="15" spans="1:4" ht="15.6" x14ac:dyDescent="0.25">
      <c r="A15" s="5">
        <v>1</v>
      </c>
      <c r="B15" s="5">
        <v>2</v>
      </c>
      <c r="C15" s="5">
        <v>3</v>
      </c>
      <c r="D15" s="5">
        <v>4</v>
      </c>
    </row>
    <row r="16" spans="1:4" ht="15.6" x14ac:dyDescent="0.25">
      <c r="A16" s="6" t="s">
        <v>4</v>
      </c>
      <c r="B16" s="7" t="s">
        <v>5</v>
      </c>
      <c r="C16" s="8">
        <f>SUM(C17+C22+C27+C32)</f>
        <v>90122800</v>
      </c>
      <c r="D16" s="8">
        <f>SUM(D17+D22+D27+D32)</f>
        <v>87066000</v>
      </c>
    </row>
    <row r="17" spans="1:4" ht="22.5" customHeight="1" x14ac:dyDescent="0.25">
      <c r="A17" s="6" t="s">
        <v>6</v>
      </c>
      <c r="B17" s="9" t="s">
        <v>7</v>
      </c>
      <c r="C17" s="8">
        <f>C18+C20</f>
        <v>153500000</v>
      </c>
      <c r="D17" s="8">
        <f>SUM(D18+D20)</f>
        <v>156000000</v>
      </c>
    </row>
    <row r="18" spans="1:4" ht="31.2" x14ac:dyDescent="0.25">
      <c r="A18" s="5" t="s">
        <v>8</v>
      </c>
      <c r="B18" s="10" t="s">
        <v>9</v>
      </c>
      <c r="C18" s="11">
        <f>SUM(C19)</f>
        <v>432500000</v>
      </c>
      <c r="D18" s="11">
        <f>SUM(D19)</f>
        <v>383000000</v>
      </c>
    </row>
    <row r="19" spans="1:4" ht="31.5" customHeight="1" x14ac:dyDescent="0.25">
      <c r="A19" s="5" t="s">
        <v>10</v>
      </c>
      <c r="B19" s="10" t="s">
        <v>11</v>
      </c>
      <c r="C19" s="11">
        <v>432500000</v>
      </c>
      <c r="D19" s="11">
        <v>383000000</v>
      </c>
    </row>
    <row r="20" spans="1:4" ht="31.2" x14ac:dyDescent="0.25">
      <c r="A20" s="5" t="s">
        <v>12</v>
      </c>
      <c r="B20" s="10" t="s">
        <v>13</v>
      </c>
      <c r="C20" s="11">
        <f>SUM(C21)</f>
        <v>-279000000</v>
      </c>
      <c r="D20" s="11">
        <f>SUM(D21)</f>
        <v>-227000000</v>
      </c>
    </row>
    <row r="21" spans="1:4" ht="34.5" customHeight="1" x14ac:dyDescent="0.25">
      <c r="A21" s="5" t="s">
        <v>14</v>
      </c>
      <c r="B21" s="10" t="s">
        <v>15</v>
      </c>
      <c r="C21" s="11">
        <v>-279000000</v>
      </c>
      <c r="D21" s="11">
        <v>-227000000</v>
      </c>
    </row>
    <row r="22" spans="1:4" ht="31.2" x14ac:dyDescent="0.25">
      <c r="A22" s="6" t="s">
        <v>16</v>
      </c>
      <c r="B22" s="9" t="s">
        <v>17</v>
      </c>
      <c r="C22" s="8">
        <f>SUM(C23+C25)</f>
        <v>-78333384</v>
      </c>
      <c r="D22" s="8">
        <f>SUM(D23+D25)</f>
        <v>-78333232</v>
      </c>
    </row>
    <row r="23" spans="1:4" ht="37.5" hidden="1" customHeight="1" x14ac:dyDescent="0.25">
      <c r="A23" s="5" t="s">
        <v>18</v>
      </c>
      <c r="B23" s="10" t="s">
        <v>19</v>
      </c>
      <c r="C23" s="11">
        <v>0</v>
      </c>
      <c r="D23" s="11">
        <v>0</v>
      </c>
    </row>
    <row r="24" spans="1:4" ht="51.75" hidden="1" customHeight="1" x14ac:dyDescent="0.25">
      <c r="A24" s="5" t="s">
        <v>20</v>
      </c>
      <c r="B24" s="10" t="s">
        <v>21</v>
      </c>
      <c r="C24" s="11">
        <v>0</v>
      </c>
      <c r="D24" s="11">
        <v>0</v>
      </c>
    </row>
    <row r="25" spans="1:4" ht="46.8" x14ac:dyDescent="0.25">
      <c r="A25" s="5" t="s">
        <v>22</v>
      </c>
      <c r="B25" s="10" t="s">
        <v>23</v>
      </c>
      <c r="C25" s="11">
        <f>C26</f>
        <v>-78333384</v>
      </c>
      <c r="D25" s="11">
        <f>D26</f>
        <v>-78333232</v>
      </c>
    </row>
    <row r="26" spans="1:4" ht="49.5" customHeight="1" x14ac:dyDescent="0.25">
      <c r="A26" s="5" t="s">
        <v>24</v>
      </c>
      <c r="B26" s="10" t="s">
        <v>25</v>
      </c>
      <c r="C26" s="11">
        <v>-78333384</v>
      </c>
      <c r="D26" s="11">
        <v>-78333232</v>
      </c>
    </row>
    <row r="27" spans="1:4" ht="20.25" customHeight="1" x14ac:dyDescent="0.25">
      <c r="A27" s="6" t="s">
        <v>26</v>
      </c>
      <c r="B27" s="9" t="s">
        <v>27</v>
      </c>
      <c r="C27" s="8">
        <f>SUM(C30-C28)</f>
        <v>14956184.000000004</v>
      </c>
      <c r="D27" s="8">
        <f>SUM(D30-D28)</f>
        <v>9399232</v>
      </c>
    </row>
    <row r="28" spans="1:4" ht="15.6" x14ac:dyDescent="0.25">
      <c r="A28" s="5" t="s">
        <v>28</v>
      </c>
      <c r="B28" s="10" t="s">
        <v>29</v>
      </c>
      <c r="C28" s="11">
        <f>SUM(C29)</f>
        <v>27184534.989999998</v>
      </c>
      <c r="D28" s="11">
        <f>SUM(D29)</f>
        <v>17785302.989999998</v>
      </c>
    </row>
    <row r="29" spans="1:4" ht="31.2" x14ac:dyDescent="0.25">
      <c r="A29" s="5" t="s">
        <v>30</v>
      </c>
      <c r="B29" s="10" t="s">
        <v>31</v>
      </c>
      <c r="C29" s="11">
        <v>27184534.989999998</v>
      </c>
      <c r="D29" s="11">
        <v>17785302.989999998</v>
      </c>
    </row>
    <row r="30" spans="1:4" ht="15.6" x14ac:dyDescent="0.25">
      <c r="A30" s="5" t="s">
        <v>32</v>
      </c>
      <c r="B30" s="10" t="s">
        <v>33</v>
      </c>
      <c r="C30" s="11">
        <f>SUM(C31)</f>
        <v>42140718.990000002</v>
      </c>
      <c r="D30" s="11">
        <f>SUM(D31)</f>
        <v>27184534.989999998</v>
      </c>
    </row>
    <row r="31" spans="1:4" ht="31.2" x14ac:dyDescent="0.25">
      <c r="A31" s="5" t="s">
        <v>34</v>
      </c>
      <c r="B31" s="10" t="s">
        <v>35</v>
      </c>
      <c r="C31" s="11">
        <v>42140718.990000002</v>
      </c>
      <c r="D31" s="11">
        <f>C29</f>
        <v>27184534.989999998</v>
      </c>
    </row>
    <row r="32" spans="1:4" ht="31.2" hidden="1" x14ac:dyDescent="0.25">
      <c r="A32" s="14" t="s">
        <v>39</v>
      </c>
      <c r="B32" s="15" t="s">
        <v>40</v>
      </c>
      <c r="C32" s="16">
        <f>SUM(C33)</f>
        <v>0</v>
      </c>
      <c r="D32" s="16">
        <f>SUM(D33)</f>
        <v>0</v>
      </c>
    </row>
    <row r="33" spans="1:4" ht="31.2" hidden="1" x14ac:dyDescent="0.25">
      <c r="A33" s="5" t="s">
        <v>41</v>
      </c>
      <c r="B33" s="10" t="s">
        <v>42</v>
      </c>
      <c r="C33" s="12">
        <f>SUM(C34)</f>
        <v>0</v>
      </c>
      <c r="D33" s="12">
        <f>SUM(D34)</f>
        <v>0</v>
      </c>
    </row>
    <row r="34" spans="1:4" ht="31.2" hidden="1" x14ac:dyDescent="0.25">
      <c r="A34" s="5" t="s">
        <v>43</v>
      </c>
      <c r="B34" s="10" t="s">
        <v>44</v>
      </c>
      <c r="C34" s="12">
        <v>0</v>
      </c>
      <c r="D34" s="13">
        <v>0</v>
      </c>
    </row>
  </sheetData>
  <mergeCells count="10">
    <mergeCell ref="C12:D12"/>
    <mergeCell ref="C1:D1"/>
    <mergeCell ref="C2:D2"/>
    <mergeCell ref="C3:D3"/>
    <mergeCell ref="C5:D5"/>
    <mergeCell ref="C6:D6"/>
    <mergeCell ref="C7:D7"/>
    <mergeCell ref="A9:D9"/>
    <mergeCell ref="B12:B14"/>
    <mergeCell ref="A12:A14"/>
  </mergeCells>
  <pageMargins left="0.70866141732283472" right="0.70866141732283472" top="0.74803149606299213" bottom="0.74803149606299213" header="0.31496062992125984" footer="0.31496062992125984"/>
  <pageSetup paperSize="9" scale="9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Гущина Ирина Анатольевна</dc:creator>
  <cp:lastModifiedBy>Губкина Марина Петровна</cp:lastModifiedBy>
  <cp:lastPrinted>2025-02-26T03:52:45Z</cp:lastPrinted>
  <dcterms:created xsi:type="dcterms:W3CDTF">2023-10-12T08:04:50Z</dcterms:created>
  <dcterms:modified xsi:type="dcterms:W3CDTF">2025-02-26T04:36:04Z</dcterms:modified>
</cp:coreProperties>
</file>