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1" sheetId="1" r:id="rId1"/>
    <sheet name="Лист2" sheetId="2" r:id="rId2"/>
    <sheet name="Лист2 (2)" sheetId="3" r:id="rId3"/>
  </sheets>
  <definedNames/>
  <calcPr fullCalcOnLoad="1"/>
</workbook>
</file>

<file path=xl/sharedStrings.xml><?xml version="1.0" encoding="utf-8"?>
<sst xmlns="http://schemas.openxmlformats.org/spreadsheetml/2006/main" count="135" uniqueCount="59">
  <si>
    <t>Объект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</si>
  <si>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</si>
  <si>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</si>
  <si>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</si>
  <si>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</si>
  <si>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</si>
  <si>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</si>
  <si>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</si>
  <si>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</si>
  <si>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</si>
  <si>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</si>
  <si>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</si>
  <si>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час</t>
  </si>
  <si>
    <t>цена за час, руб</t>
  </si>
  <si>
    <t>Работник контрактной службы                                                                                Т.Н. Нуркаева</t>
  </si>
  <si>
    <t>IV. ОБОСНОВАНИЕ НАЧАЛЬНОЙ (МАКСИМАЛЬНОЙ) ЦЕНЫ  ГРАЖДАНСКО-ПРАВОВОГО ДОГОВОРА</t>
  </si>
  <si>
    <t>Количество часов</t>
  </si>
  <si>
    <t>"Оказание услуг  по охране"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</si>
  <si>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</si>
  <si>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Оказание  услуг  по охране  (ул. Менделеева, 30)</t>
  </si>
  <si>
    <t>Поставщик №1  ком. предл. вход. от 14.10.15 № 927</t>
  </si>
  <si>
    <t>Поставщик №2  ком. предл. вход. От 14.10.15 № 928</t>
  </si>
  <si>
    <t>Поставщик №3 ком. предл. вход от 14.10.15 № 929</t>
  </si>
  <si>
    <t>Оказание  услуг  по охране (ул. Агиришская, 3)</t>
  </si>
  <si>
    <t>четверг</t>
  </si>
  <si>
    <t>суббота</t>
  </si>
  <si>
    <t>воскресенье</t>
  </si>
  <si>
    <t>18:00-20:00</t>
  </si>
  <si>
    <t>15:00-18:00</t>
  </si>
  <si>
    <t>12:00-15:00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</si>
  <si>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</si>
  <si>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</si>
  <si>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</si>
  <si>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</si>
  <si>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</si>
  <si>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</si>
  <si>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</si>
  <si>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</si>
  <si>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</si>
  <si>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04; 11; 18; 25</t>
  </si>
  <si>
    <t>06; 13; 20; 27</t>
  </si>
  <si>
    <t>07; 14; 21; 28</t>
  </si>
  <si>
    <t>03; 10; 17; 24; 31</t>
  </si>
  <si>
    <t>05; 12; 19; 26</t>
  </si>
  <si>
    <t xml:space="preserve">02; 09; 16; 23; 30 </t>
  </si>
  <si>
    <t xml:space="preserve">03; 10; 17; 24; </t>
  </si>
  <si>
    <t>08; 15; 22; 29</t>
  </si>
  <si>
    <t>05; 19; 26</t>
  </si>
  <si>
    <t>15; 22; 29</t>
  </si>
  <si>
    <t>01; 08; 15; 22; 29</t>
  </si>
  <si>
    <t>03; 10; 17; 24</t>
  </si>
  <si>
    <t>01; 08; 15; 22</t>
  </si>
  <si>
    <t>Кол-во часов в месяц</t>
  </si>
  <si>
    <t>Даты</t>
  </si>
  <si>
    <t>Кол-во часов</t>
  </si>
  <si>
    <t>Расписание работы учреждения по ул. Агиришская, 3</t>
  </si>
  <si>
    <t>Описание объекта закупки</t>
  </si>
  <si>
    <t>Оказание услуг по охране объекта, наблюдение за техническими средствами охраны, обеспечение порядка, контроля за системой видеонаблюдения</t>
  </si>
  <si>
    <t>Дата подготовки обоснования начальной (максимальной) цены гражданско-правового договора: 16.05.2016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</si>
</sst>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14</xdr:row>
      <xdr:rowOff>57150</xdr:rowOff>
    </xdr:from>
    <xdr:to>
      <xdr:col>2</xdr:col>
      <xdr:colOff>600075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143375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7" zoomScaleNormal="87" workbookViewId="0" topLeftCell="A1">
      <selection activeCell="T8" sqref="T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9.00390625" style="0" customWidth="1"/>
    <col min="4" max="4" width="12.421875" style="0" customWidth="1"/>
    <col min="5" max="5" width="28.00390625" style="0" customWidth="1"/>
    <col min="12" max="12" width="18.57421875" style="0" customWidth="1"/>
  </cols>
  <sheetData>
    <row r="1" spans="1:12" ht="12.7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2" t="s">
        <v>58</v>
      </c>
      <c r="B3" s="2"/>
      <c r="C3" s="2"/>
      <c r="D3" s="2"/>
      <c r="E3" s="3"/>
      <c r="F3" s="3"/>
      <c r="G3" s="3"/>
      <c r="H3" s="2"/>
      <c r="I3" s="2"/>
      <c r="J3" s="2"/>
      <c r="K3" s="2"/>
      <c r="L3" s="2"/>
    </row>
    <row r="4" spans="1:12" ht="12.75">
      <c r="A4" s="34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30.75" customHeight="1">
      <c r="A5" s="19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34" t="s">
        <v>18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20" t="s">
        <v>4</v>
      </c>
      <c r="B8" s="20" t="s">
        <v>0</v>
      </c>
      <c r="C8" s="35" t="s">
        <v>5</v>
      </c>
      <c r="D8" s="20" t="s">
        <v>16</v>
      </c>
      <c r="E8" s="20" t="s">
        <v>56</v>
      </c>
      <c r="F8" s="20" t="s">
        <v>3</v>
      </c>
      <c r="G8" s="21" t="s">
        <v>1</v>
      </c>
      <c r="H8" s="22"/>
      <c r="I8" s="23"/>
      <c r="J8" s="24" t="s">
        <v>13</v>
      </c>
      <c r="K8" s="20" t="s">
        <v>2</v>
      </c>
      <c r="L8" s="20" t="s">
        <v>8</v>
      </c>
    </row>
    <row r="9" spans="1:12" ht="78.75" customHeight="1">
      <c r="A9" s="20"/>
      <c r="B9" s="20"/>
      <c r="C9" s="36"/>
      <c r="D9" s="20"/>
      <c r="E9" s="20"/>
      <c r="F9" s="20"/>
      <c r="G9" s="5" t="s">
        <v>20</v>
      </c>
      <c r="H9" s="5" t="s">
        <v>21</v>
      </c>
      <c r="I9" s="5" t="s">
        <v>22</v>
      </c>
      <c r="J9" s="25"/>
      <c r="K9" s="20"/>
      <c r="L9" s="20"/>
    </row>
    <row r="10" spans="1:12" ht="12.75">
      <c r="A10" s="4">
        <v>1</v>
      </c>
      <c r="B10" s="6">
        <v>2</v>
      </c>
      <c r="C10" s="4">
        <v>3</v>
      </c>
      <c r="D10" s="6">
        <v>4</v>
      </c>
      <c r="E10" s="4">
        <v>5</v>
      </c>
      <c r="F10" s="6">
        <v>6</v>
      </c>
      <c r="G10" s="4">
        <v>7</v>
      </c>
      <c r="H10" s="6">
        <v>8</v>
      </c>
      <c r="I10" s="4">
        <v>9</v>
      </c>
      <c r="J10" s="4">
        <v>10</v>
      </c>
      <c r="K10" s="6">
        <v>11</v>
      </c>
      <c r="L10" s="4">
        <v>12</v>
      </c>
    </row>
    <row r="11" spans="1:12" ht="45.75" customHeight="1">
      <c r="A11" s="4">
        <v>1</v>
      </c>
      <c r="B11" s="6" t="s">
        <v>19</v>
      </c>
      <c r="C11" s="6" t="s">
        <v>12</v>
      </c>
      <c r="D11" s="7">
        <v>1464</v>
      </c>
      <c r="E11" s="30" t="s">
        <v>57</v>
      </c>
      <c r="F11" s="8">
        <v>3</v>
      </c>
      <c r="G11" s="9">
        <v>205</v>
      </c>
      <c r="H11" s="9">
        <v>200</v>
      </c>
      <c r="I11" s="9">
        <v>205</v>
      </c>
      <c r="J11" s="9">
        <f>(I11+H11+G11)/3</f>
        <v>203.33333333333334</v>
      </c>
      <c r="K11" s="10">
        <f>STDEVA(G11:I11)/(SUM(G11:I11)/COUNTIF(G11:I11,"&gt;0"))</f>
        <v>0.014197137766958011</v>
      </c>
      <c r="L11" s="9">
        <v>297675.12</v>
      </c>
    </row>
    <row r="12" spans="1:12" ht="44.25" customHeight="1">
      <c r="A12" s="4">
        <v>2</v>
      </c>
      <c r="B12" s="6" t="s">
        <v>23</v>
      </c>
      <c r="C12" s="6" t="s">
        <v>12</v>
      </c>
      <c r="D12" s="7">
        <v>135</v>
      </c>
      <c r="E12" s="31"/>
      <c r="F12" s="8">
        <v>3</v>
      </c>
      <c r="G12" s="9">
        <v>205</v>
      </c>
      <c r="H12" s="9">
        <v>200</v>
      </c>
      <c r="I12" s="9">
        <v>205</v>
      </c>
      <c r="J12" s="9">
        <f>(I12+H12+G12)/3</f>
        <v>203.33333333333334</v>
      </c>
      <c r="K12" s="10">
        <f>STDEVA(G12:I12)/(SUM(G12:I12)/COUNTIF(G12:I12,"&gt;0"))</f>
        <v>0.014197137766958011</v>
      </c>
      <c r="L12" s="9">
        <v>27449.55</v>
      </c>
    </row>
    <row r="13" spans="1:12" ht="12.75">
      <c r="A13" s="26" t="s">
        <v>11</v>
      </c>
      <c r="B13" s="27"/>
      <c r="C13" s="27"/>
      <c r="D13" s="27"/>
      <c r="E13" s="28"/>
      <c r="F13" s="27"/>
      <c r="G13" s="27"/>
      <c r="H13" s="27"/>
      <c r="I13" s="27"/>
      <c r="J13" s="27"/>
      <c r="K13" s="29"/>
      <c r="L13" s="11">
        <f>SUM(L11:L12)</f>
        <v>325124.67</v>
      </c>
    </row>
    <row r="14" spans="1:12" ht="12.7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8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93.75" customHeight="1">
      <c r="A18" s="19" t="s">
        <v>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8">
    <mergeCell ref="A1:L1"/>
    <mergeCell ref="A2:L2"/>
    <mergeCell ref="A4:L4"/>
    <mergeCell ref="A5:L5"/>
    <mergeCell ref="A6:L6"/>
    <mergeCell ref="A8:A9"/>
    <mergeCell ref="B8:B9"/>
    <mergeCell ref="C8:C9"/>
    <mergeCell ref="D8:D9"/>
    <mergeCell ref="E8:E9"/>
    <mergeCell ref="A18:L18"/>
    <mergeCell ref="F8:F9"/>
    <mergeCell ref="G8:I8"/>
    <mergeCell ref="J8:J9"/>
    <mergeCell ref="K8:K9"/>
    <mergeCell ref="L8:L9"/>
    <mergeCell ref="A13:K13"/>
    <mergeCell ref="E11:E12"/>
  </mergeCells>
  <printOptions/>
  <pageMargins left="0.2362204724409449" right="0.2362204724409449" top="0.325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4.7109375" style="0" customWidth="1"/>
    <col min="2" max="2" width="11.8515625" style="0" customWidth="1"/>
    <col min="3" max="3" width="15.57421875" style="0" customWidth="1"/>
    <col min="4" max="4" width="8.421875" style="0" customWidth="1"/>
    <col min="5" max="5" width="15.8515625" style="0" customWidth="1"/>
    <col min="6" max="6" width="7.57421875" style="0" customWidth="1"/>
    <col min="7" max="7" width="16.00390625" style="0" customWidth="1"/>
    <col min="8" max="8" width="7.421875" style="0" customWidth="1"/>
    <col min="9" max="9" width="16.28125" style="0" customWidth="1"/>
    <col min="10" max="10" width="8.140625" style="0" customWidth="1"/>
  </cols>
  <sheetData>
    <row r="2" spans="1:10" ht="12.75">
      <c r="A2" s="37" t="s">
        <v>55</v>
      </c>
      <c r="B2" s="38"/>
      <c r="C2" s="38"/>
      <c r="D2" s="38"/>
      <c r="E2" s="38"/>
      <c r="F2" s="38"/>
      <c r="G2" s="38"/>
      <c r="H2" s="38"/>
      <c r="I2" s="38"/>
      <c r="J2" s="38"/>
    </row>
    <row r="5" spans="1:10" ht="12.75">
      <c r="A5" s="12"/>
      <c r="B5" s="12"/>
      <c r="C5" s="17" t="s">
        <v>31</v>
      </c>
      <c r="D5" s="18"/>
      <c r="E5" s="17" t="s">
        <v>32</v>
      </c>
      <c r="F5" s="18"/>
      <c r="G5" s="39" t="s">
        <v>33</v>
      </c>
      <c r="H5" s="40"/>
      <c r="I5" s="12" t="s">
        <v>34</v>
      </c>
      <c r="J5" s="12"/>
    </row>
    <row r="6" spans="1:10" ht="31.5" customHeight="1">
      <c r="A6" s="12"/>
      <c r="B6" s="12"/>
      <c r="C6" s="13" t="s">
        <v>53</v>
      </c>
      <c r="D6" s="14" t="s">
        <v>54</v>
      </c>
      <c r="E6" s="13" t="s">
        <v>53</v>
      </c>
      <c r="F6" s="14" t="s">
        <v>54</v>
      </c>
      <c r="G6" s="13" t="s">
        <v>53</v>
      </c>
      <c r="H6" s="14" t="s">
        <v>54</v>
      </c>
      <c r="I6" s="13" t="s">
        <v>53</v>
      </c>
      <c r="J6" s="14" t="s">
        <v>54</v>
      </c>
    </row>
    <row r="7" spans="1:10" ht="25.5">
      <c r="A7" s="16" t="s">
        <v>24</v>
      </c>
      <c r="B7" s="12" t="s">
        <v>27</v>
      </c>
      <c r="C7" s="12" t="s">
        <v>42</v>
      </c>
      <c r="D7" s="12">
        <v>10</v>
      </c>
      <c r="E7" s="12" t="s">
        <v>41</v>
      </c>
      <c r="F7" s="12">
        <v>8</v>
      </c>
      <c r="G7" s="12" t="s">
        <v>43</v>
      </c>
      <c r="H7" s="12">
        <v>8</v>
      </c>
      <c r="I7" s="12" t="s">
        <v>44</v>
      </c>
      <c r="J7" s="12">
        <v>10</v>
      </c>
    </row>
    <row r="8" spans="1:10" ht="12.75">
      <c r="A8" s="16" t="s">
        <v>25</v>
      </c>
      <c r="B8" s="12" t="s">
        <v>28</v>
      </c>
      <c r="C8" s="12" t="s">
        <v>43</v>
      </c>
      <c r="D8" s="12">
        <v>12</v>
      </c>
      <c r="E8" s="12" t="s">
        <v>44</v>
      </c>
      <c r="F8" s="12">
        <v>15</v>
      </c>
      <c r="G8" s="12" t="s">
        <v>41</v>
      </c>
      <c r="H8" s="12">
        <v>12</v>
      </c>
      <c r="I8" s="12" t="s">
        <v>39</v>
      </c>
      <c r="J8" s="12">
        <v>12</v>
      </c>
    </row>
    <row r="9" spans="1:10" ht="12.75">
      <c r="A9" s="16" t="s">
        <v>26</v>
      </c>
      <c r="B9" s="12" t="s">
        <v>29</v>
      </c>
      <c r="C9" s="12" t="s">
        <v>40</v>
      </c>
      <c r="D9" s="12">
        <v>12</v>
      </c>
      <c r="E9" s="12" t="s">
        <v>45</v>
      </c>
      <c r="F9" s="12">
        <v>12</v>
      </c>
      <c r="G9" s="12" t="s">
        <v>46</v>
      </c>
      <c r="H9" s="12">
        <v>12</v>
      </c>
      <c r="I9" s="12" t="s">
        <v>47</v>
      </c>
      <c r="J9" s="12">
        <v>9</v>
      </c>
    </row>
    <row r="10" spans="1:10" ht="25.5">
      <c r="A10" s="16" t="s">
        <v>52</v>
      </c>
      <c r="B10" s="12"/>
      <c r="C10" s="12"/>
      <c r="D10" s="12">
        <f>SUM(D7:D9)</f>
        <v>34</v>
      </c>
      <c r="E10" s="12"/>
      <c r="F10" s="12">
        <f>SUM(F7:F9)</f>
        <v>35</v>
      </c>
      <c r="G10" s="12"/>
      <c r="H10" s="12">
        <f>SUM(H7:H9)</f>
        <v>32</v>
      </c>
      <c r="I10" s="12"/>
      <c r="J10" s="12">
        <f>SUM(J7:J9)</f>
        <v>31</v>
      </c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15"/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2">
    <mergeCell ref="A2:J2"/>
    <mergeCell ref="G5:H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E15" sqref="E15:F20"/>
    </sheetView>
  </sheetViews>
  <sheetFormatPr defaultColWidth="9.140625" defaultRowHeight="12.75"/>
  <cols>
    <col min="1" max="1" width="14.7109375" style="0" customWidth="1"/>
    <col min="2" max="2" width="11.8515625" style="0" customWidth="1"/>
    <col min="3" max="3" width="15.57421875" style="0" customWidth="1"/>
    <col min="4" max="4" width="8.421875" style="0" customWidth="1"/>
    <col min="5" max="5" width="15.8515625" style="0" customWidth="1"/>
    <col min="6" max="6" width="7.57421875" style="0" customWidth="1"/>
    <col min="7" max="7" width="16.00390625" style="0" customWidth="1"/>
    <col min="8" max="8" width="7.421875" style="0" customWidth="1"/>
    <col min="9" max="9" width="16.28125" style="0" customWidth="1"/>
    <col min="10" max="10" width="8.140625" style="0" customWidth="1"/>
    <col min="11" max="11" width="13.7109375" style="0" customWidth="1"/>
    <col min="12" max="12" width="7.7109375" style="0" customWidth="1"/>
  </cols>
  <sheetData>
    <row r="2" spans="1:12" ht="12.75">
      <c r="A2" s="37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5" spans="1:12" ht="12.75">
      <c r="A5" s="12"/>
      <c r="B5" s="12"/>
      <c r="C5" s="17" t="s">
        <v>30</v>
      </c>
      <c r="D5" s="18"/>
      <c r="E5" s="17" t="s">
        <v>31</v>
      </c>
      <c r="F5" s="18"/>
      <c r="G5" s="17" t="s">
        <v>32</v>
      </c>
      <c r="H5" s="18"/>
      <c r="I5" s="39" t="s">
        <v>33</v>
      </c>
      <c r="J5" s="40"/>
      <c r="K5" s="12" t="s">
        <v>34</v>
      </c>
      <c r="L5" s="12"/>
    </row>
    <row r="6" spans="1:12" ht="31.5" customHeight="1">
      <c r="A6" s="12"/>
      <c r="B6" s="12"/>
      <c r="C6" s="13" t="s">
        <v>53</v>
      </c>
      <c r="D6" s="14" t="s">
        <v>54</v>
      </c>
      <c r="E6" s="13" t="s">
        <v>53</v>
      </c>
      <c r="F6" s="14" t="s">
        <v>54</v>
      </c>
      <c r="G6" s="13" t="s">
        <v>53</v>
      </c>
      <c r="H6" s="14" t="s">
        <v>54</v>
      </c>
      <c r="I6" s="13" t="s">
        <v>53</v>
      </c>
      <c r="J6" s="14" t="s">
        <v>54</v>
      </c>
      <c r="K6" s="13" t="s">
        <v>53</v>
      </c>
      <c r="L6" s="14" t="s">
        <v>54</v>
      </c>
    </row>
    <row r="7" spans="1:12" ht="25.5">
      <c r="A7" s="16" t="s">
        <v>24</v>
      </c>
      <c r="B7" s="12" t="s">
        <v>27</v>
      </c>
      <c r="C7" s="12" t="s">
        <v>39</v>
      </c>
      <c r="D7" s="12">
        <v>8</v>
      </c>
      <c r="E7" s="12" t="s">
        <v>42</v>
      </c>
      <c r="F7" s="12">
        <v>10</v>
      </c>
      <c r="G7" s="12" t="s">
        <v>41</v>
      </c>
      <c r="H7" s="12">
        <v>8</v>
      </c>
      <c r="I7" s="12" t="s">
        <v>43</v>
      </c>
      <c r="J7" s="12">
        <v>8</v>
      </c>
      <c r="K7" s="12" t="s">
        <v>44</v>
      </c>
      <c r="L7" s="12">
        <v>10</v>
      </c>
    </row>
    <row r="8" spans="1:12" ht="12.75">
      <c r="A8" s="16" t="s">
        <v>25</v>
      </c>
      <c r="B8" s="12" t="s">
        <v>28</v>
      </c>
      <c r="C8" s="12" t="s">
        <v>40</v>
      </c>
      <c r="D8" s="12">
        <v>12</v>
      </c>
      <c r="E8" s="12" t="s">
        <v>43</v>
      </c>
      <c r="F8" s="12">
        <v>12</v>
      </c>
      <c r="G8" s="12" t="s">
        <v>44</v>
      </c>
      <c r="H8" s="12">
        <v>15</v>
      </c>
      <c r="I8" s="12" t="s">
        <v>41</v>
      </c>
      <c r="J8" s="12">
        <v>12</v>
      </c>
      <c r="K8" s="12" t="s">
        <v>39</v>
      </c>
      <c r="L8" s="12">
        <v>12</v>
      </c>
    </row>
    <row r="9" spans="1:12" ht="12.75">
      <c r="A9" s="16" t="s">
        <v>26</v>
      </c>
      <c r="B9" s="12" t="s">
        <v>29</v>
      </c>
      <c r="C9" s="12" t="s">
        <v>41</v>
      </c>
      <c r="D9" s="12">
        <v>12</v>
      </c>
      <c r="E9" s="12" t="s">
        <v>40</v>
      </c>
      <c r="F9" s="12">
        <v>12</v>
      </c>
      <c r="G9" s="12" t="s">
        <v>45</v>
      </c>
      <c r="H9" s="12">
        <v>12</v>
      </c>
      <c r="I9" s="12" t="s">
        <v>46</v>
      </c>
      <c r="J9" s="12">
        <v>12</v>
      </c>
      <c r="K9" s="12" t="s">
        <v>47</v>
      </c>
      <c r="L9" s="12">
        <v>9</v>
      </c>
    </row>
    <row r="10" spans="1:13" ht="25.5">
      <c r="A10" s="16" t="s">
        <v>52</v>
      </c>
      <c r="B10" s="12"/>
      <c r="C10" s="12"/>
      <c r="D10" s="12">
        <f>SUM(D7:D9)</f>
        <v>32</v>
      </c>
      <c r="E10" s="12"/>
      <c r="F10" s="12">
        <f>SUM(F7:F9)</f>
        <v>34</v>
      </c>
      <c r="G10" s="12"/>
      <c r="H10" s="12">
        <f>SUM(H7:H9)</f>
        <v>35</v>
      </c>
      <c r="I10" s="12"/>
      <c r="J10" s="12">
        <f>SUM(J7:J9)</f>
        <v>32</v>
      </c>
      <c r="K10" s="12"/>
      <c r="L10" s="12">
        <f>SUM(L7:L9)</f>
        <v>31</v>
      </c>
      <c r="M10">
        <f>SUM(D10:L10)</f>
        <v>164</v>
      </c>
    </row>
    <row r="11" spans="1:12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.75">
      <c r="A15" s="12"/>
      <c r="B15" s="12"/>
      <c r="C15" s="12" t="s">
        <v>34</v>
      </c>
      <c r="D15" s="12"/>
      <c r="E15" s="12" t="s">
        <v>35</v>
      </c>
      <c r="F15" s="12"/>
      <c r="G15" s="12" t="s">
        <v>36</v>
      </c>
      <c r="H15" s="12"/>
      <c r="I15" s="12" t="s">
        <v>37</v>
      </c>
      <c r="J15" s="12"/>
      <c r="K15" s="12" t="s">
        <v>38</v>
      </c>
      <c r="L15" s="12"/>
    </row>
    <row r="16" spans="1:12" ht="31.5" customHeight="1">
      <c r="A16" s="12"/>
      <c r="B16" s="12"/>
      <c r="C16" s="13" t="s">
        <v>53</v>
      </c>
      <c r="D16" s="14" t="s">
        <v>54</v>
      </c>
      <c r="E16" s="13" t="s">
        <v>53</v>
      </c>
      <c r="F16" s="14" t="s">
        <v>54</v>
      </c>
      <c r="G16" s="13" t="s">
        <v>53</v>
      </c>
      <c r="H16" s="14" t="s">
        <v>54</v>
      </c>
      <c r="I16" s="13" t="s">
        <v>53</v>
      </c>
      <c r="J16" s="14" t="s">
        <v>54</v>
      </c>
      <c r="K16" s="13" t="s">
        <v>53</v>
      </c>
      <c r="L16" s="13" t="s">
        <v>54</v>
      </c>
    </row>
    <row r="17" spans="1:12" ht="25.5">
      <c r="A17" s="16" t="s">
        <v>24</v>
      </c>
      <c r="B17" s="12" t="s">
        <v>27</v>
      </c>
      <c r="C17" s="12" t="s">
        <v>44</v>
      </c>
      <c r="D17" s="12">
        <v>10</v>
      </c>
      <c r="E17" s="12" t="s">
        <v>48</v>
      </c>
      <c r="F17" s="12">
        <v>6</v>
      </c>
      <c r="G17" s="12" t="s">
        <v>40</v>
      </c>
      <c r="H17" s="12">
        <v>8</v>
      </c>
      <c r="I17" s="12" t="s">
        <v>45</v>
      </c>
      <c r="J17" s="12">
        <v>8</v>
      </c>
      <c r="K17" s="12" t="s">
        <v>51</v>
      </c>
      <c r="L17" s="12">
        <v>8</v>
      </c>
    </row>
    <row r="18" spans="1:12" ht="12.75">
      <c r="A18" s="16" t="s">
        <v>25</v>
      </c>
      <c r="B18" s="12" t="s">
        <v>28</v>
      </c>
      <c r="C18" s="12" t="s">
        <v>39</v>
      </c>
      <c r="D18" s="12">
        <v>12</v>
      </c>
      <c r="E18" s="12" t="s">
        <v>42</v>
      </c>
      <c r="F18" s="12">
        <v>15</v>
      </c>
      <c r="G18" s="12" t="s">
        <v>49</v>
      </c>
      <c r="H18" s="12">
        <v>15</v>
      </c>
      <c r="I18" s="12" t="s">
        <v>43</v>
      </c>
      <c r="J18" s="12">
        <v>12</v>
      </c>
      <c r="K18" s="12" t="s">
        <v>50</v>
      </c>
      <c r="L18" s="12">
        <v>12</v>
      </c>
    </row>
    <row r="19" spans="1:12" ht="12.75">
      <c r="A19" s="16" t="s">
        <v>26</v>
      </c>
      <c r="B19" s="12" t="s">
        <v>29</v>
      </c>
      <c r="C19" s="12" t="s">
        <v>47</v>
      </c>
      <c r="D19" s="12">
        <v>9</v>
      </c>
      <c r="E19" s="12" t="s">
        <v>39</v>
      </c>
      <c r="F19" s="12">
        <v>12</v>
      </c>
      <c r="G19" s="12" t="s">
        <v>44</v>
      </c>
      <c r="H19" s="12">
        <v>15</v>
      </c>
      <c r="I19" s="12" t="s">
        <v>40</v>
      </c>
      <c r="J19" s="12">
        <v>12</v>
      </c>
      <c r="K19" s="12" t="s">
        <v>39</v>
      </c>
      <c r="L19" s="12">
        <v>12</v>
      </c>
    </row>
    <row r="20" spans="1:13" ht="25.5">
      <c r="A20" s="16" t="s">
        <v>52</v>
      </c>
      <c r="B20" s="12"/>
      <c r="C20" s="12"/>
      <c r="D20" s="12">
        <f>SUM(D17:D19)</f>
        <v>31</v>
      </c>
      <c r="E20" s="12"/>
      <c r="F20" s="12">
        <f>SUM(F17:F19)</f>
        <v>33</v>
      </c>
      <c r="G20" s="12"/>
      <c r="H20" s="12">
        <f>SUM(H17:H19)</f>
        <v>38</v>
      </c>
      <c r="I20" s="12"/>
      <c r="J20" s="12">
        <f>SUM(J17:J19)</f>
        <v>32</v>
      </c>
      <c r="K20" s="12"/>
      <c r="L20" s="12">
        <f>SUM(L17:L19)</f>
        <v>32</v>
      </c>
      <c r="M20">
        <f>SUM(D20:L20)</f>
        <v>166</v>
      </c>
    </row>
  </sheetData>
  <sheetProtection/>
  <mergeCells count="2">
    <mergeCell ref="A2:L2"/>
    <mergeCell ref="I5:J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2016-06-02T07:39:57Z</cp:lastPrinted>
  <dcterms:created xsi:type="dcterms:W3CDTF">1996-10-08T23:32:33Z</dcterms:created>
  <dcterms:modified xsi:type="dcterms:W3CDTF">2016-06-02T11:11:29Z</dcterms:modified>
  <cp:category/>
  <cp:version/>
  <cp:contentType/>
  <cp:contentStatus/>
</cp:coreProperties>
</file>