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  <sheet name="Лист1" sheetId="2" r:id="rId2"/>
    <sheet name="Лист2" sheetId="3" r:id="rId3"/>
  </sheets>
  <externalReferences>
    <externalReference r:id="rId6"/>
  </externalReferences>
  <definedNames>
    <definedName name="_xlnm.Print_Area" localSheetId="0">'Лист3'!$A$1:$J$29</definedName>
  </definedNames>
  <calcPr fullCalcOnLoad="1"/>
</workbook>
</file>

<file path=xl/sharedStrings.xml><?xml version="1.0" encoding="utf-8"?>
<sst xmlns="http://schemas.openxmlformats.org/spreadsheetml/2006/main" count="42" uniqueCount="35">
  <si>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</si>
  <si>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</si>
  <si>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</si>
  <si>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</si>
  <si>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</si>
  <si>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</si>
  <si>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</si>
  <si>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</si>
  <si>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</si>
  <si>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</si>
  <si>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</si>
  <si>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</si>
  <si>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Апельсины</t>
  </si>
  <si>
    <t>Лимоны</t>
  </si>
  <si>
    <t>кг</t>
  </si>
  <si>
    <t xml:space="preserve"> Метод  определения начальной (максимальной) цены: Метод сопоставимых рыночных  цен.</t>
  </si>
  <si>
    <t xml:space="preserve"> Директор школы ______________________  И.А. Ефремова</t>
  </si>
  <si>
    <t>Персик</t>
  </si>
  <si>
    <t>Плоды свежие, здоровые, чистые, не поврежденные. ГОСТ Р54702-2011</t>
  </si>
  <si>
    <t>Яблоки</t>
  </si>
  <si>
    <t>Джем</t>
  </si>
  <si>
    <t xml:space="preserve">Вид продукта по способу обработки: стерилизованный.  Вид сырья: абрикос. Наличие консервантов: нет. Наличие обогощающих компонентов: нет.  
Продукт на основе сахарозаменителей: нет. Тип джема: Фруктовый.
</t>
  </si>
  <si>
    <t>килограм</t>
  </si>
  <si>
    <t>Товарный сорт, не ниже: Высший.</t>
  </si>
  <si>
    <t>Товарный сорт, не ниже: Высший</t>
  </si>
  <si>
    <t xml:space="preserve">Товарный сорт, не ниже: высший. Яблоко зеленое: да </t>
  </si>
  <si>
    <t>Коммерческое преджложение № 44 от 11.07.2022</t>
  </si>
  <si>
    <t>Коммерческое преджложение № 45 от 12.07.2022</t>
  </si>
  <si>
    <t>Коммерческое преджложение № 47 от 18.07.2022</t>
  </si>
  <si>
    <t>Дата составления сводной таблицы 03.08.2022 год</t>
  </si>
  <si>
    <t>Итого: начальная (максимальная) цена  гражданско-правового договора   100 583 (сто тысяч пятьсот восемьдесят три) рубля 04 копейки</t>
  </si>
  <si>
    <t>Аукцион в электронной форме на поставку продуктов питания(фрукты,джем) 1-4 класс завтрак</t>
  </si>
  <si>
    <t>ОБОСНОВАНИЕ НАЧАЛЬНОЙ (МАКСИМАЛЬНОЙ) ЦЕНЫ  ГРАЖДАНСКО-ПРАВОВОГО ДОГОВОРА</t>
  </si>
  <si>
    <t>Приложение № 2 к извещению об осуществлении закупки</t>
  </si>
  <si>
    <t xml:space="preserve">№ п/п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</si>
</sst>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</numFmts>
  <fonts count="5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PT Astra Serif"/>
      <family val="1"/>
    </font>
    <font>
      <b/>
      <sz val="12"/>
      <name val="PT Astra Serif"/>
      <family val="1"/>
    </font>
    <font>
      <sz val="12"/>
      <name val="PT Astra Serif"/>
      <family val="1"/>
    </font>
    <font>
      <sz val="11"/>
      <name val="PT Astra Serif"/>
      <family val="1"/>
    </font>
    <font>
      <i/>
      <sz val="12"/>
      <color indexed="8"/>
      <name val="PT Astra Serif"/>
      <family val="1"/>
    </font>
    <font>
      <sz val="9"/>
      <name val="PT Astra Serif"/>
      <family val="1"/>
    </font>
    <font>
      <i/>
      <sz val="12"/>
      <name val="PT Astra Serif"/>
      <family val="1"/>
    </font>
    <font>
      <b/>
      <sz val="12"/>
      <color indexed="10"/>
      <name val="PT Astra Serif"/>
      <family val="1"/>
    </font>
    <font>
      <sz val="12"/>
      <color indexed="10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PT Astra Serif"/>
      <family val="1"/>
    </font>
    <font>
      <b/>
      <sz val="12"/>
      <color rgb="FFFF0000"/>
      <name val="PT Astra Serif"/>
      <family val="1"/>
    </font>
    <font>
      <sz val="12"/>
      <color rgb="FFFF0000"/>
      <name val="PT Astra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3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25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2" fontId="23" fillId="33" borderId="10" xfId="0" applyNumberFormat="1" applyFont="1" applyFill="1" applyBorder="1" applyAlignment="1">
      <alignment horizontal="center" vertical="center" wrapText="1"/>
    </xf>
    <xf numFmtId="192" fontId="24" fillId="33" borderId="10" xfId="0" applyNumberFormat="1" applyFont="1" applyFill="1" applyBorder="1" applyAlignment="1">
      <alignment horizontal="center" vertical="center" wrapText="1"/>
    </xf>
    <xf numFmtId="192" fontId="24" fillId="33" borderId="10" xfId="0" applyNumberFormat="1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left" vertical="center" wrapText="1"/>
    </xf>
    <xf numFmtId="0" fontId="22" fillId="33" borderId="16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center" vertical="center" wrapText="1"/>
    </xf>
    <xf numFmtId="187" fontId="23" fillId="33" borderId="17" xfId="60" applyFont="1" applyFill="1" applyBorder="1" applyAlignment="1">
      <alignment horizontal="center"/>
    </xf>
    <xf numFmtId="0" fontId="23" fillId="33" borderId="0" xfId="0" applyFont="1" applyFill="1" applyAlignment="1">
      <alignment/>
    </xf>
    <xf numFmtId="0" fontId="24" fillId="34" borderId="13" xfId="0" applyFont="1" applyFill="1" applyBorder="1" applyAlignment="1">
      <alignment horizontal="center" vertical="top"/>
    </xf>
    <xf numFmtId="0" fontId="24" fillId="34" borderId="13" xfId="0" applyFont="1" applyFill="1" applyBorder="1" applyAlignment="1">
      <alignment horizontal="center" vertical="center" wrapText="1"/>
    </xf>
    <xf numFmtId="0" fontId="28" fillId="34" borderId="13" xfId="0" applyFont="1" applyFill="1" applyBorder="1" applyAlignment="1">
      <alignment horizontal="center" vertical="center"/>
    </xf>
    <xf numFmtId="0" fontId="23" fillId="34" borderId="13" xfId="0" applyFont="1" applyFill="1" applyBorder="1" applyAlignment="1">
      <alignment horizontal="center" vertical="center" wrapText="1"/>
    </xf>
    <xf numFmtId="192" fontId="24" fillId="34" borderId="13" xfId="0" applyNumberFormat="1" applyFont="1" applyFill="1" applyBorder="1" applyAlignment="1">
      <alignment horizontal="center" vertical="center"/>
    </xf>
    <xf numFmtId="187" fontId="23" fillId="34" borderId="13" xfId="60" applyFont="1" applyFill="1" applyBorder="1" applyAlignment="1">
      <alignment horizontal="center" vertical="top"/>
    </xf>
    <xf numFmtId="0" fontId="23" fillId="34" borderId="0" xfId="0" applyFont="1" applyFill="1" applyAlignment="1">
      <alignment vertical="top"/>
    </xf>
    <xf numFmtId="0" fontId="24" fillId="34" borderId="18" xfId="0" applyFont="1" applyFill="1" applyBorder="1" applyAlignment="1">
      <alignment horizontal="center" vertical="top"/>
    </xf>
    <xf numFmtId="0" fontId="24" fillId="34" borderId="14" xfId="0" applyFont="1" applyFill="1" applyBorder="1" applyAlignment="1">
      <alignment horizontal="center" vertical="center" wrapText="1"/>
    </xf>
    <xf numFmtId="0" fontId="28" fillId="34" borderId="14" xfId="0" applyFont="1" applyFill="1" applyBorder="1" applyAlignment="1">
      <alignment horizontal="center" vertical="center"/>
    </xf>
    <xf numFmtId="0" fontId="23" fillId="34" borderId="14" xfId="0" applyFont="1" applyFill="1" applyBorder="1" applyAlignment="1">
      <alignment horizontal="center" vertical="center" wrapText="1"/>
    </xf>
    <xf numFmtId="192" fontId="24" fillId="34" borderId="14" xfId="0" applyNumberFormat="1" applyFont="1" applyFill="1" applyBorder="1" applyAlignment="1">
      <alignment horizontal="center" vertical="center"/>
    </xf>
    <xf numFmtId="187" fontId="23" fillId="34" borderId="14" xfId="60" applyFont="1" applyFill="1" applyBorder="1" applyAlignment="1">
      <alignment horizontal="center" vertical="top"/>
    </xf>
    <xf numFmtId="0" fontId="24" fillId="34" borderId="14" xfId="0" applyFont="1" applyFill="1" applyBorder="1" applyAlignment="1">
      <alignment horizontal="center" vertical="top"/>
    </xf>
    <xf numFmtId="0" fontId="23" fillId="34" borderId="11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 wrapText="1"/>
    </xf>
    <xf numFmtId="192" fontId="24" fillId="34" borderId="13" xfId="0" applyNumberFormat="1" applyFont="1" applyFill="1" applyBorder="1" applyAlignment="1">
      <alignment horizontal="center" vertical="center"/>
    </xf>
    <xf numFmtId="187" fontId="23" fillId="34" borderId="19" xfId="60" applyFont="1" applyFill="1" applyBorder="1" applyAlignment="1">
      <alignment horizontal="center" vertical="top"/>
    </xf>
    <xf numFmtId="0" fontId="23" fillId="33" borderId="15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2" fontId="23" fillId="33" borderId="10" xfId="0" applyNumberFormat="1" applyFont="1" applyFill="1" applyBorder="1" applyAlignment="1">
      <alignment horizontal="center" vertical="center"/>
    </xf>
    <xf numFmtId="2" fontId="24" fillId="33" borderId="10" xfId="0" applyNumberFormat="1" applyFont="1" applyFill="1" applyBorder="1" applyAlignment="1">
      <alignment horizontal="center" vertical="center"/>
    </xf>
    <xf numFmtId="4" fontId="23" fillId="33" borderId="10" xfId="0" applyNumberFormat="1" applyFont="1" applyFill="1" applyBorder="1" applyAlignment="1">
      <alignment horizontal="right"/>
    </xf>
    <xf numFmtId="0" fontId="23" fillId="34" borderId="0" xfId="0" applyFont="1" applyFill="1" applyAlignment="1">
      <alignment/>
    </xf>
    <xf numFmtId="0" fontId="23" fillId="33" borderId="15" xfId="0" applyFont="1" applyFill="1" applyBorder="1" applyAlignment="1">
      <alignment horizontal="left" vertical="center"/>
    </xf>
    <xf numFmtId="0" fontId="23" fillId="33" borderId="16" xfId="0" applyFont="1" applyFill="1" applyBorder="1" applyAlignment="1">
      <alignment vertical="center"/>
    </xf>
    <xf numFmtId="0" fontId="23" fillId="33" borderId="17" xfId="0" applyFont="1" applyFill="1" applyBorder="1" applyAlignment="1">
      <alignment vertical="center"/>
    </xf>
    <xf numFmtId="0" fontId="28" fillId="33" borderId="10" xfId="0" applyFont="1" applyFill="1" applyBorder="1" applyAlignment="1">
      <alignment horizontal="center" vertical="top" wrapText="1"/>
    </xf>
    <xf numFmtId="0" fontId="24" fillId="33" borderId="15" xfId="0" applyFont="1" applyFill="1" applyBorder="1" applyAlignment="1">
      <alignment horizontal="left" wrapText="1"/>
    </xf>
    <xf numFmtId="0" fontId="24" fillId="33" borderId="16" xfId="0" applyFont="1" applyFill="1" applyBorder="1" applyAlignment="1">
      <alignment horizontal="left" wrapText="1"/>
    </xf>
    <xf numFmtId="0" fontId="24" fillId="33" borderId="17" xfId="0" applyFont="1" applyFill="1" applyBorder="1" applyAlignment="1">
      <alignment horizontal="left" wrapText="1"/>
    </xf>
    <xf numFmtId="4" fontId="23" fillId="33" borderId="10" xfId="0" applyNumberFormat="1" applyFont="1" applyFill="1" applyBorder="1" applyAlignment="1">
      <alignment horizontal="center"/>
    </xf>
    <xf numFmtId="0" fontId="24" fillId="33" borderId="20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center"/>
    </xf>
    <xf numFmtId="0" fontId="24" fillId="33" borderId="13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 vertical="top" wrapText="1"/>
    </xf>
    <xf numFmtId="0" fontId="24" fillId="33" borderId="10" xfId="0" applyFont="1" applyFill="1" applyBorder="1" applyAlignment="1">
      <alignment horizontal="left" vertical="top" wrapText="1"/>
    </xf>
    <xf numFmtId="0" fontId="23" fillId="33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/>
    </xf>
    <xf numFmtId="0" fontId="24" fillId="33" borderId="10" xfId="0" applyFont="1" applyFill="1" applyBorder="1" applyAlignment="1">
      <alignment horizontal="center" vertical="top"/>
    </xf>
    <xf numFmtId="0" fontId="24" fillId="33" borderId="14" xfId="0" applyFont="1" applyFill="1" applyBorder="1" applyAlignment="1">
      <alignment horizontal="center" vertical="top" wrapText="1"/>
    </xf>
    <xf numFmtId="0" fontId="52" fillId="34" borderId="0" xfId="0" applyFont="1" applyFill="1" applyBorder="1" applyAlignment="1">
      <alignment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 horizontal="left" vertical="top"/>
    </xf>
    <xf numFmtId="0" fontId="52" fillId="34" borderId="0" xfId="0" applyFont="1" applyFill="1" applyAlignment="1">
      <alignment horizontal="left" vertical="top"/>
    </xf>
    <xf numFmtId="0" fontId="24" fillId="33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&#1086;&#1073;&#1097;&#1072;&#1103;%20&#1085;&#1080;&#1082;&#1091;&#1083;&#1080;&#1085;&#1072;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U30"/>
  <sheetViews>
    <sheetView tabSelected="1" view="pageBreakPreview" zoomScaleSheetLayoutView="100" zoomScalePageLayoutView="0" workbookViewId="0" topLeftCell="A1">
      <selection activeCell="E26" sqref="E26"/>
    </sheetView>
  </sheetViews>
  <sheetFormatPr defaultColWidth="9.140625" defaultRowHeight="12.75"/>
  <cols>
    <col min="1" max="1" width="7.00390625" style="2" customWidth="1"/>
    <col min="2" max="2" width="31.00390625" style="2" customWidth="1"/>
    <col min="3" max="3" width="83.7109375" style="2" customWidth="1"/>
    <col min="4" max="4" width="9.57421875" style="2" customWidth="1"/>
    <col min="5" max="5" width="8.421875" style="2" customWidth="1"/>
    <col min="6" max="6" width="11.57421875" style="2" customWidth="1"/>
    <col min="7" max="7" width="10.00390625" style="2" customWidth="1"/>
    <col min="8" max="8" width="9.7109375" style="2" customWidth="1"/>
    <col min="9" max="9" width="10.421875" style="2" customWidth="1"/>
    <col min="10" max="10" width="16.8515625" style="2" customWidth="1"/>
    <col min="11" max="11" width="11.7109375" style="2" customWidth="1"/>
    <col min="12" max="12" width="14.140625" style="2" customWidth="1"/>
    <col min="13" max="13" width="19.57421875" style="2" customWidth="1"/>
    <col min="14" max="16384" width="9.140625" style="2" customWidth="1"/>
  </cols>
  <sheetData>
    <row r="1" spans="6:10" s="3" customFormat="1" ht="15.75" customHeight="1">
      <c r="F1" s="4" t="s">
        <v>33</v>
      </c>
      <c r="G1" s="4"/>
      <c r="H1" s="4"/>
      <c r="I1" s="4"/>
      <c r="J1" s="4"/>
    </row>
    <row r="2" spans="1:13" s="3" customFormat="1" ht="19.5" customHeight="1">
      <c r="A2" s="5" t="s">
        <v>32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7" customFormat="1" ht="17.25" customHeight="1">
      <c r="A3" s="6" t="s">
        <v>31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="6" customFormat="1" ht="15.75">
      <c r="A4" s="6" t="s">
        <v>15</v>
      </c>
    </row>
    <row r="5" spans="1:10" s="7" customFormat="1" ht="29.25" customHeight="1">
      <c r="A5" s="8" t="s">
        <v>34</v>
      </c>
      <c r="B5" s="9" t="s">
        <v>0</v>
      </c>
      <c r="C5" s="9" t="s">
        <v>1</v>
      </c>
      <c r="D5" s="9" t="s">
        <v>2</v>
      </c>
      <c r="E5" s="9" t="s">
        <v>3</v>
      </c>
      <c r="F5" s="10" t="s">
        <v>4</v>
      </c>
      <c r="G5" s="11"/>
      <c r="H5" s="11"/>
      <c r="I5" s="12" t="s">
        <v>5</v>
      </c>
      <c r="J5" s="12" t="s">
        <v>6</v>
      </c>
    </row>
    <row r="6" spans="1:10" s="7" customFormat="1" ht="14.25" customHeight="1">
      <c r="A6" s="8"/>
      <c r="B6" s="9"/>
      <c r="C6" s="9"/>
      <c r="D6" s="9"/>
      <c r="E6" s="9"/>
      <c r="F6" s="13" t="s">
        <v>7</v>
      </c>
      <c r="G6" s="13" t="s">
        <v>8</v>
      </c>
      <c r="H6" s="13" t="s">
        <v>9</v>
      </c>
      <c r="I6" s="14"/>
      <c r="J6" s="14"/>
    </row>
    <row r="7" spans="1:10" s="7" customFormat="1" ht="19.5" customHeight="1">
      <c r="A7" s="15">
        <v>1</v>
      </c>
      <c r="B7" s="16" t="s">
        <v>12</v>
      </c>
      <c r="C7" s="17" t="s">
        <v>23</v>
      </c>
      <c r="D7" s="18" t="s">
        <v>22</v>
      </c>
      <c r="E7" s="19">
        <v>120</v>
      </c>
      <c r="F7" s="20">
        <v>141</v>
      </c>
      <c r="G7" s="20">
        <v>145</v>
      </c>
      <c r="H7" s="20">
        <v>140</v>
      </c>
      <c r="I7" s="21">
        <v>142</v>
      </c>
      <c r="J7" s="21"/>
    </row>
    <row r="8" spans="1:10" s="27" customFormat="1" ht="13.5" customHeight="1">
      <c r="A8" s="22"/>
      <c r="B8" s="23" t="s">
        <v>10</v>
      </c>
      <c r="C8" s="24"/>
      <c r="D8" s="25"/>
      <c r="E8" s="25"/>
      <c r="F8" s="25"/>
      <c r="G8" s="25"/>
      <c r="H8" s="25"/>
      <c r="I8" s="21"/>
      <c r="J8" s="26">
        <f>I7*E7</f>
        <v>17040</v>
      </c>
    </row>
    <row r="9" spans="1:10" s="7" customFormat="1" ht="20.25" customHeight="1">
      <c r="A9" s="15">
        <v>2</v>
      </c>
      <c r="B9" s="16" t="s">
        <v>13</v>
      </c>
      <c r="C9" s="17" t="s">
        <v>24</v>
      </c>
      <c r="D9" s="18" t="s">
        <v>22</v>
      </c>
      <c r="E9" s="19">
        <v>19.2</v>
      </c>
      <c r="F9" s="20">
        <v>201</v>
      </c>
      <c r="G9" s="20">
        <v>220</v>
      </c>
      <c r="H9" s="20">
        <v>200</v>
      </c>
      <c r="I9" s="21">
        <v>207</v>
      </c>
      <c r="J9" s="26"/>
    </row>
    <row r="10" spans="1:10" s="27" customFormat="1" ht="13.5" customHeight="1">
      <c r="A10" s="22"/>
      <c r="B10" s="23" t="s">
        <v>10</v>
      </c>
      <c r="C10" s="24"/>
      <c r="D10" s="25"/>
      <c r="E10" s="25"/>
      <c r="F10" s="25"/>
      <c r="G10" s="25"/>
      <c r="H10" s="25"/>
      <c r="I10" s="21"/>
      <c r="J10" s="26">
        <f>I9*E9</f>
        <v>3974.3999999999996</v>
      </c>
    </row>
    <row r="11" spans="1:10" s="34" customFormat="1" ht="13.5" customHeight="1" hidden="1">
      <c r="A11" s="28">
        <v>9</v>
      </c>
      <c r="B11" s="29" t="s">
        <v>17</v>
      </c>
      <c r="C11" s="30" t="s">
        <v>18</v>
      </c>
      <c r="D11" s="29" t="s">
        <v>14</v>
      </c>
      <c r="E11" s="31">
        <v>55</v>
      </c>
      <c r="F11" s="29">
        <v>180</v>
      </c>
      <c r="G11" s="29">
        <v>190</v>
      </c>
      <c r="H11" s="29">
        <v>220</v>
      </c>
      <c r="I11" s="32">
        <v>196.67</v>
      </c>
      <c r="J11" s="33"/>
    </row>
    <row r="12" spans="1:10" s="34" customFormat="1" ht="12" customHeight="1" hidden="1">
      <c r="A12" s="35"/>
      <c r="B12" s="36"/>
      <c r="C12" s="37"/>
      <c r="D12" s="36"/>
      <c r="E12" s="38"/>
      <c r="F12" s="36"/>
      <c r="G12" s="36"/>
      <c r="H12" s="36"/>
      <c r="I12" s="39"/>
      <c r="J12" s="40"/>
    </row>
    <row r="13" spans="1:10" s="34" customFormat="1" ht="13.5" customHeight="1" hidden="1">
      <c r="A13" s="41"/>
      <c r="B13" s="42" t="s">
        <v>10</v>
      </c>
      <c r="C13" s="43"/>
      <c r="D13" s="44"/>
      <c r="E13" s="44"/>
      <c r="F13" s="44"/>
      <c r="G13" s="44"/>
      <c r="H13" s="44"/>
      <c r="I13" s="45"/>
      <c r="J13" s="46">
        <f>I11*E11</f>
        <v>10816.849999999999</v>
      </c>
    </row>
    <row r="14" spans="1:10" s="52" customFormat="1" ht="21" customHeight="1">
      <c r="A14" s="15">
        <v>3</v>
      </c>
      <c r="B14" s="47" t="s">
        <v>19</v>
      </c>
      <c r="C14" s="48" t="s">
        <v>25</v>
      </c>
      <c r="D14" s="18" t="s">
        <v>22</v>
      </c>
      <c r="E14" s="49">
        <v>480</v>
      </c>
      <c r="F14" s="50">
        <v>146</v>
      </c>
      <c r="G14" s="50">
        <v>150</v>
      </c>
      <c r="H14" s="50">
        <v>145</v>
      </c>
      <c r="I14" s="50">
        <v>147</v>
      </c>
      <c r="J14" s="51"/>
    </row>
    <row r="15" spans="1:10" s="52" customFormat="1" ht="15" customHeight="1">
      <c r="A15" s="22"/>
      <c r="B15" s="53" t="s">
        <v>10</v>
      </c>
      <c r="C15" s="54"/>
      <c r="D15" s="54"/>
      <c r="E15" s="54"/>
      <c r="F15" s="54"/>
      <c r="G15" s="54"/>
      <c r="H15" s="54"/>
      <c r="I15" s="55"/>
      <c r="J15" s="51">
        <f>I14*E14</f>
        <v>70560</v>
      </c>
    </row>
    <row r="16" spans="1:10" s="52" customFormat="1" ht="54" customHeight="1">
      <c r="A16" s="15">
        <v>4</v>
      </c>
      <c r="B16" s="16" t="s">
        <v>20</v>
      </c>
      <c r="C16" s="56" t="s">
        <v>21</v>
      </c>
      <c r="D16" s="18" t="s">
        <v>22</v>
      </c>
      <c r="E16" s="49">
        <v>24.48</v>
      </c>
      <c r="F16" s="50">
        <v>300</v>
      </c>
      <c r="G16" s="50">
        <v>583</v>
      </c>
      <c r="H16" s="50">
        <v>221</v>
      </c>
      <c r="I16" s="50">
        <v>368</v>
      </c>
      <c r="J16" s="51"/>
    </row>
    <row r="17" spans="1:10" s="52" customFormat="1" ht="13.5" customHeight="1">
      <c r="A17" s="22"/>
      <c r="B17" s="53" t="s">
        <v>10</v>
      </c>
      <c r="C17" s="54"/>
      <c r="D17" s="54"/>
      <c r="E17" s="54"/>
      <c r="F17" s="54"/>
      <c r="G17" s="54"/>
      <c r="H17" s="54"/>
      <c r="I17" s="55"/>
      <c r="J17" s="51">
        <f>I16*E16</f>
        <v>9008.64</v>
      </c>
    </row>
    <row r="18" spans="1:10" s="52" customFormat="1" ht="21.75" customHeight="1">
      <c r="A18" s="57" t="s">
        <v>30</v>
      </c>
      <c r="B18" s="58"/>
      <c r="C18" s="58"/>
      <c r="D18" s="58"/>
      <c r="E18" s="58"/>
      <c r="F18" s="58"/>
      <c r="G18" s="58"/>
      <c r="H18" s="58"/>
      <c r="I18" s="59"/>
      <c r="J18" s="60">
        <f>J17+J15+J10+J8</f>
        <v>100583.04</v>
      </c>
    </row>
    <row r="19" spans="1:10" s="52" customFormat="1" ht="13.5" customHeight="1" hidden="1">
      <c r="A19" s="61"/>
      <c r="B19" s="62"/>
      <c r="C19" s="62"/>
      <c r="D19" s="62"/>
      <c r="E19" s="62"/>
      <c r="F19" s="62"/>
      <c r="G19" s="62"/>
      <c r="H19" s="62"/>
      <c r="I19" s="62"/>
      <c r="J19" s="62"/>
    </row>
    <row r="20" spans="1:10" s="27" customFormat="1" ht="14.25" customHeight="1">
      <c r="A20" s="61"/>
      <c r="B20" s="62"/>
      <c r="C20" s="62"/>
      <c r="D20" s="62"/>
      <c r="E20" s="62"/>
      <c r="F20" s="62"/>
      <c r="G20" s="62"/>
      <c r="H20" s="62"/>
      <c r="I20" s="62"/>
      <c r="J20" s="62"/>
    </row>
    <row r="21" spans="1:177" s="64" customFormat="1" ht="12.75" customHeight="1" hidden="1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</row>
    <row r="22" spans="1:177" s="64" customFormat="1" ht="17.25" customHeight="1">
      <c r="A22" s="65">
        <f>'[1]Лист1'!A12</f>
        <v>1</v>
      </c>
      <c r="B22" s="66" t="s">
        <v>26</v>
      </c>
      <c r="C22" s="66"/>
      <c r="D22" s="67"/>
      <c r="E22" s="67"/>
      <c r="F22" s="67"/>
      <c r="G22" s="68"/>
      <c r="H22" s="68"/>
      <c r="I22" s="68"/>
      <c r="J22" s="69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</row>
    <row r="23" spans="1:177" s="64" customFormat="1" ht="17.25" customHeight="1">
      <c r="A23" s="70">
        <f>'[1]Лист1'!A13</f>
        <v>2</v>
      </c>
      <c r="B23" s="66" t="s">
        <v>27</v>
      </c>
      <c r="C23" s="66"/>
      <c r="D23" s="67"/>
      <c r="E23" s="67"/>
      <c r="F23" s="67"/>
      <c r="G23" s="68"/>
      <c r="H23" s="68"/>
      <c r="I23" s="68"/>
      <c r="J23" s="69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</row>
    <row r="24" spans="1:177" s="73" customFormat="1" ht="15" customHeight="1">
      <c r="A24" s="71">
        <f>'[1]Лист1'!A14</f>
        <v>3</v>
      </c>
      <c r="B24" s="66" t="s">
        <v>28</v>
      </c>
      <c r="C24" s="66"/>
      <c r="D24" s="67"/>
      <c r="E24" s="67"/>
      <c r="F24" s="67"/>
      <c r="G24" s="68"/>
      <c r="H24" s="68"/>
      <c r="I24" s="68"/>
      <c r="J24" s="69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</row>
    <row r="25" spans="1:177" s="75" customFormat="1" ht="8.25" customHeight="1">
      <c r="A25" s="67"/>
      <c r="B25" s="67"/>
      <c r="C25" s="67"/>
      <c r="D25" s="3"/>
      <c r="E25" s="3"/>
      <c r="F25" s="3"/>
      <c r="G25" s="3"/>
      <c r="H25" s="3"/>
      <c r="I25" s="3"/>
      <c r="J25" s="3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</row>
    <row r="26" spans="1:10" s="73" customFormat="1" ht="15" customHeight="1">
      <c r="A26" s="67"/>
      <c r="B26" s="76" t="s">
        <v>11</v>
      </c>
      <c r="C26" s="76"/>
      <c r="D26" s="3"/>
      <c r="E26" s="3"/>
      <c r="F26" s="3"/>
      <c r="G26" s="3"/>
      <c r="H26" s="3"/>
      <c r="I26" s="3"/>
      <c r="J26" s="3"/>
    </row>
    <row r="27" spans="1:10" s="7" customFormat="1" ht="15.75">
      <c r="A27" s="67"/>
      <c r="B27" s="76" t="s">
        <v>16</v>
      </c>
      <c r="C27" s="76"/>
      <c r="D27" s="3"/>
      <c r="E27" s="3"/>
      <c r="F27" s="3"/>
      <c r="G27" s="3"/>
      <c r="H27" s="3"/>
      <c r="I27" s="3"/>
      <c r="J27" s="3"/>
    </row>
    <row r="28" spans="1:10" s="7" customFormat="1" ht="15.75">
      <c r="A28" s="67"/>
      <c r="B28" s="76" t="s">
        <v>29</v>
      </c>
      <c r="C28" s="76"/>
      <c r="D28" s="3"/>
      <c r="E28" s="3"/>
      <c r="F28" s="3"/>
      <c r="G28" s="3"/>
      <c r="H28" s="3"/>
      <c r="I28" s="3"/>
      <c r="J28" s="3"/>
    </row>
    <row r="29" spans="1:10" s="7" customFormat="1" ht="15.7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s="1" customFormat="1" ht="15.75">
      <c r="A30" s="2"/>
      <c r="B30" s="2"/>
      <c r="C30" s="2"/>
      <c r="D30" s="2"/>
      <c r="E30" s="2"/>
      <c r="F30" s="2"/>
      <c r="G30" s="2"/>
      <c r="H30" s="2"/>
      <c r="I30" s="2"/>
      <c r="J30" s="2"/>
    </row>
  </sheetData>
  <sheetProtection/>
  <mergeCells count="30">
    <mergeCell ref="F1:J1"/>
    <mergeCell ref="B24:C24"/>
    <mergeCell ref="A16:A17"/>
    <mergeCell ref="A14:A15"/>
    <mergeCell ref="B23:C23"/>
    <mergeCell ref="B22:C22"/>
    <mergeCell ref="J5:J6"/>
    <mergeCell ref="D5:D6"/>
    <mergeCell ref="B5:B6"/>
    <mergeCell ref="E11:E12"/>
    <mergeCell ref="J11:J12"/>
    <mergeCell ref="A18:I18"/>
    <mergeCell ref="A2:M2"/>
    <mergeCell ref="A3:M3"/>
    <mergeCell ref="E5:E6"/>
    <mergeCell ref="I5:I6"/>
    <mergeCell ref="C5:C6"/>
    <mergeCell ref="A9:A10"/>
    <mergeCell ref="A7:A8"/>
    <mergeCell ref="A5:A6"/>
    <mergeCell ref="A4:IV4"/>
    <mergeCell ref="F5:H5"/>
    <mergeCell ref="I11:I12"/>
    <mergeCell ref="D11:D12"/>
    <mergeCell ref="C11:C12"/>
    <mergeCell ref="A11:A13"/>
    <mergeCell ref="F11:F12"/>
    <mergeCell ref="B11:B12"/>
    <mergeCell ref="G11:G12"/>
    <mergeCell ref="H11:H12"/>
  </mergeCells>
  <printOptions/>
  <pageMargins left="0.2362204724409449" right="0.2362204724409449" top="0.3937007874015748" bottom="0.1968503937007874" header="0.31496062992125984" footer="0.31496062992125984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2022-08-08T10:32:44Z</cp:lastPrinted>
  <dcterms:created xsi:type="dcterms:W3CDTF">1996-10-08T23:32:33Z</dcterms:created>
  <dcterms:modified xsi:type="dcterms:W3CDTF">2022-08-18T12:41:19Z</dcterms:modified>
  <cp:category/>
  <cp:version/>
  <cp:contentType/>
  <cp:contentStatus/>
</cp:coreProperties>
</file>