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484" activeTab="0"/>
  </bookViews>
  <sheets>
    <sheet name="Лист3" sheetId="1" r:id="rId1"/>
  </sheets>
  <externalReferences>
    <externalReference r:id="rId4"/>
    <externalReference r:id="rId5"/>
  </externalReferences>
  <definedNames>
    <definedName name="_xlnm.Print_Area" localSheetId="0">'Лист3'!$A$1:$J$48</definedName>
  </definedNames>
  <calcPr fullCalcOnLoad="1"/>
</workbook>
</file>

<file path=xl/sharedStrings.xml><?xml version="1.0" encoding="utf-8"?>
<sst xmlns="http://schemas.openxmlformats.org/spreadsheetml/2006/main" count="84" uniqueCount="59">
  <si>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</si>
  <si>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</si>
  <si>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</si>
  <si>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</si>
  <si>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</si>
  <si>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</si>
  <si>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</si>
  <si>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</si>
  <si>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</si>
  <si>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</si>
  <si>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</si>
  <si>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</si>
  <si>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</si>
  <si>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</si>
  <si>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</si>
  <si>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</si>
  <si>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шт.</t>
  </si>
  <si>
    <t>Метод сопоставимых рыночных цен: анализ рынка</t>
  </si>
  <si>
    <t xml:space="preserve">Итого </t>
  </si>
  <si>
    <t>Директор школы  ______________________  И.А. Ефремова</t>
  </si>
  <si>
    <t>Пшено</t>
  </si>
  <si>
    <t>Крупа манная</t>
  </si>
  <si>
    <t>Крупа гречневая</t>
  </si>
  <si>
    <t>Масло подсолнечное  рафинированное</t>
  </si>
  <si>
    <t>Какао-порошок</t>
  </si>
  <si>
    <t xml:space="preserve">Кофе без кофеина </t>
  </si>
  <si>
    <t>л</t>
  </si>
  <si>
    <t>Коммерческое предложение вх. № 2033 от 29.10.2019</t>
  </si>
  <si>
    <t>Коммерческое предложение вх. № 2038 от 30.10.2019</t>
  </si>
  <si>
    <t>Коммерческое предложение вх. № 2039-1 от 30.10.2019</t>
  </si>
  <si>
    <t>кг.</t>
  </si>
  <si>
    <t>Вид крупы: Ядрица (непропаренная). Сорт, не ниже: Первый.</t>
  </si>
  <si>
    <t>Рис.</t>
  </si>
  <si>
    <t xml:space="preserve"> Вид: цельнозерновой. Пропаренный: нет.
Сорт, не ниже: высший. Способ обработки: шлифованный.
</t>
  </si>
  <si>
    <t xml:space="preserve"> Сорт: высший</t>
  </si>
  <si>
    <t xml:space="preserve">Вид зерна: колотое. Сорт, не ниже: первого. </t>
  </si>
  <si>
    <t xml:space="preserve">Горох шлифованный.   </t>
  </si>
  <si>
    <t xml:space="preserve"> Марка крупы: МТ.</t>
  </si>
  <si>
    <t>Крупа пшеничная</t>
  </si>
  <si>
    <t>Номер крупы: №1.</t>
  </si>
  <si>
    <t>Хлопья овсяные. Вид: геркулес.</t>
  </si>
  <si>
    <t xml:space="preserve">Хлопья овсяные. </t>
  </si>
  <si>
    <t>Крупа ячневая.</t>
  </si>
  <si>
    <t>Номер крупы:3.</t>
  </si>
  <si>
    <t>Вид: мелкая.</t>
  </si>
  <si>
    <t xml:space="preserve">Крупа кукурузная. </t>
  </si>
  <si>
    <t xml:space="preserve">Вид масла подсолнечного рафинированного: дезодорированное.  Марка масла подсолнечного рафинированного дезодорированного: высший сорт.   </t>
  </si>
  <si>
    <t xml:space="preserve"> Категория яйца: высшая. Класс яйца: столовое.  </t>
  </si>
  <si>
    <t xml:space="preserve"> Вид кофе: молотый. Жареный кофе: нет.</t>
  </si>
  <si>
    <t xml:space="preserve">Наличие в составе сахара или других подслащивающих веществ: нет. Тип какао-порошка: какао-порошок. </t>
  </si>
  <si>
    <t xml:space="preserve"> Вид крупы: полтавская. Номер крупы: крупная №1.</t>
  </si>
  <si>
    <t>Аукцион в электронной форме на поставку продуктов питания (крупы,  масло растительное, чай, яйцо, какао).</t>
  </si>
  <si>
    <t>Дата составления сводной таблицы 15.01.2020 года</t>
  </si>
  <si>
    <t>Итого: Начальная (максимальная) цена договора: 882 681 (восемьсот восемьдесят две тысячи шестьсот восемьдесят один) рубль 20 копеек</t>
  </si>
  <si>
    <t>Яйца куриные в скорлупе свежие</t>
  </si>
  <si>
    <t xml:space="preserve">Вид чая черного (ферментированного) по способу обработки листа: гранулированный. </t>
  </si>
  <si>
    <t>Чай зеленый (неферментированный)  в упаковках не более 3 кг.</t>
  </si>
  <si>
    <t>Чай черный (ферментированный)</t>
  </si>
  <si>
    <t xml:space="preserve"> Байховый листовой, высший сорт, ровный, однородный, хорошо скрученный, без примесей древесины и чайной пыли, фасовка не менее 100 гр, не более 200 гр,  упаковка маркированная,  без повреждений. ГОСТ 32574-2013. Срок годности 12 месяцев.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</si>
</sst>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/>
    </xf>
    <xf numFmtId="187" fontId="5" fillId="33" borderId="10" xfId="6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87" fontId="4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2" fontId="5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ement_08-12-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ведения о ТРУ"/>
    </sheetNames>
    <sheetDataSet>
      <sheetData sheetId="0">
        <row r="13">
          <cell r="D13" t="str">
            <v>Крупа перловая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tabSelected="1" view="pageBreakPreview" zoomScaleSheetLayoutView="100" zoomScalePageLayoutView="0" workbookViewId="0" topLeftCell="A12">
      <selection activeCell="C33" sqref="C33"/>
    </sheetView>
  </sheetViews>
  <sheetFormatPr defaultColWidth="9.140625" defaultRowHeight="12.75"/>
  <cols>
    <col min="1" max="1" width="6.140625" style="22" customWidth="1"/>
    <col min="2" max="2" width="43.00390625" style="6" customWidth="1"/>
    <col min="3" max="3" width="147.57421875" style="15" customWidth="1"/>
    <col min="4" max="4" width="11.140625" style="27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4.710937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2" spans="1:13" ht="19.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s="7" customFormat="1" ht="17.25" customHeight="1">
      <c r="A3" s="62" t="s">
        <v>51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4" s="7" customFormat="1" ht="15.75">
      <c r="A4" s="65" t="s">
        <v>17</v>
      </c>
      <c r="B4" s="65"/>
      <c r="C4" s="65"/>
      <c r="D4" s="26"/>
    </row>
    <row r="5" spans="1:10" s="2" customFormat="1" ht="32.25" customHeight="1">
      <c r="A5" s="63" t="s">
        <v>2</v>
      </c>
      <c r="B5" s="63" t="s">
        <v>3</v>
      </c>
      <c r="C5" s="64" t="s">
        <v>4</v>
      </c>
      <c r="D5" s="63" t="s">
        <v>5</v>
      </c>
      <c r="E5" s="63" t="s">
        <v>6</v>
      </c>
      <c r="F5" s="63" t="s">
        <v>7</v>
      </c>
      <c r="G5" s="63"/>
      <c r="H5" s="63"/>
      <c r="I5" s="63" t="s">
        <v>8</v>
      </c>
      <c r="J5" s="63" t="s">
        <v>9</v>
      </c>
    </row>
    <row r="6" spans="1:10" s="2" customFormat="1" ht="14.25" customHeight="1">
      <c r="A6" s="63"/>
      <c r="B6" s="63"/>
      <c r="C6" s="64"/>
      <c r="D6" s="63"/>
      <c r="E6" s="63"/>
      <c r="F6" s="32" t="s">
        <v>10</v>
      </c>
      <c r="G6" s="32" t="s">
        <v>11</v>
      </c>
      <c r="H6" s="32" t="s">
        <v>12</v>
      </c>
      <c r="I6" s="63"/>
      <c r="J6" s="63"/>
    </row>
    <row r="7" spans="1:10" s="2" customFormat="1" ht="27.75" customHeight="1">
      <c r="A7" s="57">
        <v>1</v>
      </c>
      <c r="B7" s="12" t="s">
        <v>22</v>
      </c>
      <c r="C7" s="40" t="s">
        <v>31</v>
      </c>
      <c r="D7" s="32" t="s">
        <v>0</v>
      </c>
      <c r="E7" s="12">
        <v>515</v>
      </c>
      <c r="F7" s="13">
        <v>70</v>
      </c>
      <c r="G7" s="13">
        <v>88</v>
      </c>
      <c r="H7" s="13">
        <v>85</v>
      </c>
      <c r="I7" s="14">
        <v>81</v>
      </c>
      <c r="J7" s="8"/>
    </row>
    <row r="8" spans="1:10" s="3" customFormat="1" ht="13.5" customHeight="1">
      <c r="A8" s="57"/>
      <c r="B8" s="12" t="s">
        <v>13</v>
      </c>
      <c r="C8" s="33"/>
      <c r="D8" s="9"/>
      <c r="E8" s="12"/>
      <c r="F8" s="12"/>
      <c r="G8" s="12"/>
      <c r="H8" s="12"/>
      <c r="I8" s="14"/>
      <c r="J8" s="11">
        <f>I7*E7</f>
        <v>41715</v>
      </c>
    </row>
    <row r="9" spans="1:10" s="2" customFormat="1" ht="39.75" customHeight="1">
      <c r="A9" s="57">
        <v>2</v>
      </c>
      <c r="B9" s="12" t="s">
        <v>32</v>
      </c>
      <c r="C9" s="36" t="s">
        <v>33</v>
      </c>
      <c r="D9" s="32" t="s">
        <v>0</v>
      </c>
      <c r="E9" s="12">
        <v>1661</v>
      </c>
      <c r="F9" s="13">
        <v>72</v>
      </c>
      <c r="G9" s="13">
        <v>88</v>
      </c>
      <c r="H9" s="13">
        <v>80</v>
      </c>
      <c r="I9" s="14">
        <v>80</v>
      </c>
      <c r="J9" s="11"/>
    </row>
    <row r="10" spans="1:10" s="3" customFormat="1" ht="13.5" customHeight="1">
      <c r="A10" s="57"/>
      <c r="B10" s="12" t="s">
        <v>13</v>
      </c>
      <c r="C10" s="54"/>
      <c r="D10" s="55"/>
      <c r="E10" s="55"/>
      <c r="F10" s="55"/>
      <c r="G10" s="55"/>
      <c r="H10" s="55"/>
      <c r="I10" s="56"/>
      <c r="J10" s="11">
        <f>I9*E9</f>
        <v>132880</v>
      </c>
    </row>
    <row r="11" spans="1:10" s="2" customFormat="1" ht="28.5" customHeight="1">
      <c r="A11" s="57">
        <v>3</v>
      </c>
      <c r="B11" s="12" t="s">
        <v>20</v>
      </c>
      <c r="C11" s="34" t="s">
        <v>34</v>
      </c>
      <c r="D11" s="32" t="s">
        <v>0</v>
      </c>
      <c r="E11" s="12">
        <v>277</v>
      </c>
      <c r="F11" s="13">
        <v>84</v>
      </c>
      <c r="G11" s="13">
        <v>35</v>
      </c>
      <c r="H11" s="13">
        <v>34</v>
      </c>
      <c r="I11" s="14">
        <v>51</v>
      </c>
      <c r="J11" s="11"/>
    </row>
    <row r="12" spans="1:10" s="3" customFormat="1" ht="13.5" customHeight="1">
      <c r="A12" s="57"/>
      <c r="B12" s="12" t="s">
        <v>13</v>
      </c>
      <c r="C12" s="54"/>
      <c r="D12" s="55"/>
      <c r="E12" s="55"/>
      <c r="F12" s="55"/>
      <c r="G12" s="55"/>
      <c r="H12" s="55"/>
      <c r="I12" s="56"/>
      <c r="J12" s="11">
        <f>I11*E11</f>
        <v>14127</v>
      </c>
    </row>
    <row r="13" spans="1:12" s="2" customFormat="1" ht="25.5" customHeight="1">
      <c r="A13" s="57">
        <v>4</v>
      </c>
      <c r="B13" s="44" t="s">
        <v>36</v>
      </c>
      <c r="C13" s="40" t="s">
        <v>35</v>
      </c>
      <c r="D13" s="32" t="s">
        <v>0</v>
      </c>
      <c r="E13" s="12">
        <v>91</v>
      </c>
      <c r="F13" s="13">
        <v>30</v>
      </c>
      <c r="G13" s="13">
        <v>35</v>
      </c>
      <c r="H13" s="13">
        <v>34</v>
      </c>
      <c r="I13" s="14">
        <v>33</v>
      </c>
      <c r="J13" s="11"/>
      <c r="L13" s="23"/>
    </row>
    <row r="14" spans="1:10" s="3" customFormat="1" ht="13.5" customHeight="1">
      <c r="A14" s="57"/>
      <c r="B14" s="12" t="s">
        <v>13</v>
      </c>
      <c r="C14" s="54"/>
      <c r="D14" s="55"/>
      <c r="E14" s="55"/>
      <c r="F14" s="55"/>
      <c r="G14" s="55"/>
      <c r="H14" s="55"/>
      <c r="I14" s="56"/>
      <c r="J14" s="11">
        <f>I13*E13</f>
        <v>3003</v>
      </c>
    </row>
    <row r="15" spans="1:10" s="2" customFormat="1" ht="30.75" customHeight="1">
      <c r="A15" s="57">
        <v>5</v>
      </c>
      <c r="B15" s="12" t="s">
        <v>21</v>
      </c>
      <c r="C15" s="41" t="s">
        <v>37</v>
      </c>
      <c r="D15" s="32" t="s">
        <v>0</v>
      </c>
      <c r="E15" s="12">
        <v>216</v>
      </c>
      <c r="F15" s="13">
        <v>38</v>
      </c>
      <c r="G15" s="13">
        <v>40</v>
      </c>
      <c r="H15" s="13">
        <v>36</v>
      </c>
      <c r="I15" s="14">
        <v>38</v>
      </c>
      <c r="J15" s="11"/>
    </row>
    <row r="16" spans="1:10" s="3" customFormat="1" ht="13.5" customHeight="1">
      <c r="A16" s="57"/>
      <c r="B16" s="12" t="s">
        <v>13</v>
      </c>
      <c r="C16" s="54"/>
      <c r="D16" s="55"/>
      <c r="E16" s="55"/>
      <c r="F16" s="55"/>
      <c r="G16" s="55"/>
      <c r="H16" s="55"/>
      <c r="I16" s="56"/>
      <c r="J16" s="11">
        <f>I15*E15</f>
        <v>8208</v>
      </c>
    </row>
    <row r="17" spans="1:10" s="2" customFormat="1" ht="33" customHeight="1">
      <c r="A17" s="57">
        <v>6</v>
      </c>
      <c r="B17" s="12" t="s">
        <v>38</v>
      </c>
      <c r="C17" s="35" t="s">
        <v>50</v>
      </c>
      <c r="D17" s="32" t="s">
        <v>0</v>
      </c>
      <c r="E17" s="12">
        <v>164</v>
      </c>
      <c r="F17" s="13">
        <v>32</v>
      </c>
      <c r="G17" s="13">
        <v>37</v>
      </c>
      <c r="H17" s="13">
        <v>30</v>
      </c>
      <c r="I17" s="14">
        <v>33</v>
      </c>
      <c r="J17" s="11"/>
    </row>
    <row r="18" spans="1:10" s="3" customFormat="1" ht="13.5" customHeight="1">
      <c r="A18" s="57"/>
      <c r="B18" s="12" t="s">
        <v>13</v>
      </c>
      <c r="C18" s="54"/>
      <c r="D18" s="55"/>
      <c r="E18" s="55"/>
      <c r="F18" s="55"/>
      <c r="G18" s="55"/>
      <c r="H18" s="55"/>
      <c r="I18" s="56"/>
      <c r="J18" s="11">
        <f>I17*E17</f>
        <v>5412</v>
      </c>
    </row>
    <row r="19" spans="1:10" s="2" customFormat="1" ht="27.75" customHeight="1">
      <c r="A19" s="57">
        <v>7</v>
      </c>
      <c r="B19" s="12" t="str">
        <f>'[1]Cведения о ТРУ'!$D$13</f>
        <v>Крупа перловая</v>
      </c>
      <c r="C19" s="42" t="s">
        <v>39</v>
      </c>
      <c r="D19" s="32" t="s">
        <v>0</v>
      </c>
      <c r="E19" s="12">
        <v>54</v>
      </c>
      <c r="F19" s="13">
        <v>30</v>
      </c>
      <c r="G19" s="13">
        <v>50</v>
      </c>
      <c r="H19" s="13">
        <v>40</v>
      </c>
      <c r="I19" s="14">
        <v>40</v>
      </c>
      <c r="J19" s="11"/>
    </row>
    <row r="20" spans="1:10" s="3" customFormat="1" ht="13.5" customHeight="1">
      <c r="A20" s="57"/>
      <c r="B20" s="12" t="s">
        <v>13</v>
      </c>
      <c r="C20" s="54"/>
      <c r="D20" s="55"/>
      <c r="E20" s="55"/>
      <c r="F20" s="55"/>
      <c r="G20" s="55"/>
      <c r="H20" s="55"/>
      <c r="I20" s="56"/>
      <c r="J20" s="11">
        <f>I19*E19</f>
        <v>2160</v>
      </c>
    </row>
    <row r="21" spans="1:10" s="2" customFormat="1" ht="21" customHeight="1">
      <c r="A21" s="57">
        <v>8</v>
      </c>
      <c r="B21" s="12" t="s">
        <v>41</v>
      </c>
      <c r="C21" s="34" t="s">
        <v>40</v>
      </c>
      <c r="D21" s="32" t="s">
        <v>0</v>
      </c>
      <c r="E21" s="12">
        <v>147</v>
      </c>
      <c r="F21" s="13">
        <v>35</v>
      </c>
      <c r="G21" s="13">
        <v>48</v>
      </c>
      <c r="H21" s="13">
        <v>40</v>
      </c>
      <c r="I21" s="14">
        <v>41</v>
      </c>
      <c r="J21" s="11"/>
    </row>
    <row r="22" spans="1:10" s="3" customFormat="1" ht="13.5" customHeight="1">
      <c r="A22" s="57"/>
      <c r="B22" s="12" t="s">
        <v>13</v>
      </c>
      <c r="C22" s="51"/>
      <c r="D22" s="52"/>
      <c r="E22" s="52"/>
      <c r="F22" s="52"/>
      <c r="G22" s="52"/>
      <c r="H22" s="52"/>
      <c r="I22" s="53"/>
      <c r="J22" s="11">
        <f>I21*E21</f>
        <v>6027</v>
      </c>
    </row>
    <row r="23" spans="1:10" s="3" customFormat="1" ht="21" customHeight="1">
      <c r="A23" s="57">
        <v>9</v>
      </c>
      <c r="B23" s="44" t="s">
        <v>42</v>
      </c>
      <c r="C23" s="34" t="s">
        <v>43</v>
      </c>
      <c r="D23" s="9" t="s">
        <v>0</v>
      </c>
      <c r="E23" s="12">
        <v>80</v>
      </c>
      <c r="F23" s="28">
        <v>29</v>
      </c>
      <c r="G23" s="28">
        <v>31</v>
      </c>
      <c r="H23" s="28">
        <v>30</v>
      </c>
      <c r="I23" s="14">
        <v>30</v>
      </c>
      <c r="J23" s="11"/>
    </row>
    <row r="24" spans="1:10" s="3" customFormat="1" ht="13.5" customHeight="1">
      <c r="A24" s="57"/>
      <c r="B24" s="12" t="s">
        <v>13</v>
      </c>
      <c r="C24" s="51"/>
      <c r="D24" s="52"/>
      <c r="E24" s="52"/>
      <c r="F24" s="52"/>
      <c r="G24" s="52"/>
      <c r="H24" s="52"/>
      <c r="I24" s="53"/>
      <c r="J24" s="11">
        <f>I23*E23</f>
        <v>2400</v>
      </c>
    </row>
    <row r="25" spans="1:10" s="3" customFormat="1" ht="24.75" customHeight="1">
      <c r="A25" s="57">
        <v>10</v>
      </c>
      <c r="B25" s="12" t="s">
        <v>45</v>
      </c>
      <c r="C25" s="43" t="s">
        <v>44</v>
      </c>
      <c r="D25" s="9" t="s">
        <v>0</v>
      </c>
      <c r="E25" s="12">
        <v>35</v>
      </c>
      <c r="F25" s="28">
        <v>50</v>
      </c>
      <c r="G25" s="28">
        <v>63</v>
      </c>
      <c r="H25" s="28">
        <v>40</v>
      </c>
      <c r="I25" s="14">
        <v>51</v>
      </c>
      <c r="J25" s="11"/>
    </row>
    <row r="26" spans="1:10" s="3" customFormat="1" ht="13.5" customHeight="1">
      <c r="A26" s="57"/>
      <c r="B26" s="12" t="s">
        <v>13</v>
      </c>
      <c r="C26" s="51"/>
      <c r="D26" s="52"/>
      <c r="E26" s="52"/>
      <c r="F26" s="52"/>
      <c r="G26" s="52"/>
      <c r="H26" s="52"/>
      <c r="I26" s="53"/>
      <c r="J26" s="11">
        <f>I25*E25</f>
        <v>1785</v>
      </c>
    </row>
    <row r="27" spans="1:10" s="2" customFormat="1" ht="27.75" customHeight="1">
      <c r="A27" s="57">
        <v>11</v>
      </c>
      <c r="B27" s="12" t="s">
        <v>23</v>
      </c>
      <c r="C27" s="35" t="s">
        <v>46</v>
      </c>
      <c r="D27" s="32" t="s">
        <v>26</v>
      </c>
      <c r="E27" s="12">
        <v>861</v>
      </c>
      <c r="F27" s="13">
        <v>85</v>
      </c>
      <c r="G27" s="13">
        <v>100</v>
      </c>
      <c r="H27" s="13">
        <v>100</v>
      </c>
      <c r="I27" s="14">
        <v>95</v>
      </c>
      <c r="J27" s="11"/>
    </row>
    <row r="28" spans="1:10" s="3" customFormat="1" ht="13.5" customHeight="1">
      <c r="A28" s="57"/>
      <c r="B28" s="12" t="s">
        <v>13</v>
      </c>
      <c r="C28" s="51"/>
      <c r="D28" s="52"/>
      <c r="E28" s="52"/>
      <c r="F28" s="52"/>
      <c r="G28" s="52"/>
      <c r="H28" s="52"/>
      <c r="I28" s="53"/>
      <c r="J28" s="11">
        <f>I27*E27</f>
        <v>81795</v>
      </c>
    </row>
    <row r="29" spans="1:10" s="2" customFormat="1" ht="31.5" customHeight="1">
      <c r="A29" s="57">
        <v>12</v>
      </c>
      <c r="B29" s="12" t="s">
        <v>54</v>
      </c>
      <c r="C29" s="41" t="s">
        <v>47</v>
      </c>
      <c r="D29" s="32" t="s">
        <v>16</v>
      </c>
      <c r="E29" s="12">
        <v>53049</v>
      </c>
      <c r="F29" s="13">
        <v>7</v>
      </c>
      <c r="G29" s="13">
        <v>10</v>
      </c>
      <c r="H29" s="13">
        <v>7</v>
      </c>
      <c r="I29" s="14">
        <v>8</v>
      </c>
      <c r="J29" s="11"/>
    </row>
    <row r="30" spans="1:10" s="3" customFormat="1" ht="13.5" customHeight="1">
      <c r="A30" s="57"/>
      <c r="B30" s="12" t="s">
        <v>13</v>
      </c>
      <c r="C30" s="51"/>
      <c r="D30" s="52"/>
      <c r="E30" s="52"/>
      <c r="F30" s="52"/>
      <c r="G30" s="52"/>
      <c r="H30" s="52"/>
      <c r="I30" s="53"/>
      <c r="J30" s="11">
        <f>I29*E29</f>
        <v>424392</v>
      </c>
    </row>
    <row r="31" spans="1:10" s="2" customFormat="1" ht="35.25" customHeight="1">
      <c r="A31" s="57">
        <v>13</v>
      </c>
      <c r="B31" s="12" t="s">
        <v>57</v>
      </c>
      <c r="C31" s="40" t="s">
        <v>55</v>
      </c>
      <c r="D31" s="32" t="s">
        <v>0</v>
      </c>
      <c r="E31" s="12">
        <v>76.1</v>
      </c>
      <c r="F31" s="13">
        <v>450</v>
      </c>
      <c r="G31" s="13">
        <v>499</v>
      </c>
      <c r="H31" s="13">
        <v>320</v>
      </c>
      <c r="I31" s="14">
        <v>423</v>
      </c>
      <c r="J31" s="11"/>
    </row>
    <row r="32" spans="1:10" s="3" customFormat="1" ht="13.5" customHeight="1">
      <c r="A32" s="57"/>
      <c r="B32" s="12" t="s">
        <v>13</v>
      </c>
      <c r="C32" s="54"/>
      <c r="D32" s="55"/>
      <c r="E32" s="55"/>
      <c r="F32" s="55"/>
      <c r="G32" s="55"/>
      <c r="H32" s="55"/>
      <c r="I32" s="56"/>
      <c r="J32" s="11">
        <f>I31*E31</f>
        <v>32190.3</v>
      </c>
    </row>
    <row r="33" spans="1:10" s="3" customFormat="1" ht="40.5" customHeight="1">
      <c r="A33" s="57">
        <v>14</v>
      </c>
      <c r="B33" s="12" t="s">
        <v>56</v>
      </c>
      <c r="C33" s="35" t="s">
        <v>58</v>
      </c>
      <c r="D33" s="9" t="s">
        <v>0</v>
      </c>
      <c r="E33" s="12">
        <v>6.2</v>
      </c>
      <c r="F33" s="28">
        <v>530</v>
      </c>
      <c r="G33" s="28">
        <v>500</v>
      </c>
      <c r="H33" s="28">
        <v>320</v>
      </c>
      <c r="I33" s="14">
        <v>450</v>
      </c>
      <c r="J33" s="11"/>
    </row>
    <row r="34" spans="1:10" s="3" customFormat="1" ht="13.5" customHeight="1">
      <c r="A34" s="57"/>
      <c r="B34" s="12"/>
      <c r="C34" s="54"/>
      <c r="D34" s="55"/>
      <c r="E34" s="55"/>
      <c r="F34" s="55"/>
      <c r="G34" s="55"/>
      <c r="H34" s="55"/>
      <c r="I34" s="56"/>
      <c r="J34" s="11">
        <f>I33*E33</f>
        <v>2790</v>
      </c>
    </row>
    <row r="35" spans="1:10" s="2" customFormat="1" ht="26.25" customHeight="1">
      <c r="A35" s="18">
        <v>15</v>
      </c>
      <c r="B35" s="12" t="s">
        <v>25</v>
      </c>
      <c r="C35" s="35" t="s">
        <v>48</v>
      </c>
      <c r="D35" s="32" t="s">
        <v>30</v>
      </c>
      <c r="E35" s="12">
        <v>103.3</v>
      </c>
      <c r="F35" s="13">
        <v>400</v>
      </c>
      <c r="G35" s="13">
        <v>438</v>
      </c>
      <c r="H35" s="13">
        <v>341</v>
      </c>
      <c r="I35" s="14">
        <v>393</v>
      </c>
      <c r="J35" s="11"/>
    </row>
    <row r="36" spans="1:10" s="2" customFormat="1" ht="18" customHeight="1">
      <c r="A36" s="9"/>
      <c r="B36" s="12" t="s">
        <v>18</v>
      </c>
      <c r="C36" s="45"/>
      <c r="D36" s="46"/>
      <c r="E36" s="46"/>
      <c r="F36" s="46"/>
      <c r="G36" s="46"/>
      <c r="H36" s="46"/>
      <c r="I36" s="47"/>
      <c r="J36" s="11">
        <f>I35*E35</f>
        <v>40596.9</v>
      </c>
    </row>
    <row r="37" spans="1:10" s="2" customFormat="1" ht="28.5" customHeight="1">
      <c r="A37" s="18">
        <v>16</v>
      </c>
      <c r="B37" s="12" t="s">
        <v>24</v>
      </c>
      <c r="C37" s="40" t="s">
        <v>49</v>
      </c>
      <c r="D37" s="32" t="s">
        <v>0</v>
      </c>
      <c r="E37" s="12">
        <v>320</v>
      </c>
      <c r="F37" s="13">
        <v>220</v>
      </c>
      <c r="G37" s="13">
        <v>300</v>
      </c>
      <c r="H37" s="13">
        <v>260</v>
      </c>
      <c r="I37" s="14">
        <v>260</v>
      </c>
      <c r="J37" s="11"/>
    </row>
    <row r="38" spans="1:10" s="2" customFormat="1" ht="15" customHeight="1">
      <c r="A38" s="18"/>
      <c r="B38" s="29" t="s">
        <v>18</v>
      </c>
      <c r="C38" s="30"/>
      <c r="D38" s="30"/>
      <c r="E38" s="30"/>
      <c r="F38" s="30"/>
      <c r="G38" s="30"/>
      <c r="H38" s="30"/>
      <c r="I38" s="31"/>
      <c r="J38" s="11">
        <f>I37*E37</f>
        <v>83200</v>
      </c>
    </row>
    <row r="39" spans="1:10" s="2" customFormat="1" ht="20.25" customHeight="1">
      <c r="A39" s="37"/>
      <c r="B39" s="38" t="s">
        <v>14</v>
      </c>
      <c r="C39" s="48"/>
      <c r="D39" s="49"/>
      <c r="E39" s="49"/>
      <c r="F39" s="49"/>
      <c r="G39" s="49"/>
      <c r="H39" s="49"/>
      <c r="I39" s="50"/>
      <c r="J39" s="39">
        <f>J38+J36+J34+J32+J30+J28+J26+J24+J22+J20+J18+J16+J14+J12+J10+J8</f>
        <v>882681.2</v>
      </c>
    </row>
    <row r="40" spans="1:10" s="3" customFormat="1" ht="28.5" customHeight="1">
      <c r="A40" s="60" t="s">
        <v>53</v>
      </c>
      <c r="B40" s="60"/>
      <c r="C40" s="60"/>
      <c r="D40" s="60"/>
      <c r="E40" s="60"/>
      <c r="F40" s="60"/>
      <c r="G40" s="60"/>
      <c r="H40" s="60"/>
      <c r="I40" s="60"/>
      <c r="J40" s="60"/>
    </row>
    <row r="41" spans="1:10" s="3" customFormat="1" ht="15.75">
      <c r="A41" s="19"/>
      <c r="B41" s="4"/>
      <c r="C41" s="16"/>
      <c r="D41" s="19"/>
      <c r="E41" s="4"/>
      <c r="F41" s="4"/>
      <c r="G41" s="4"/>
      <c r="H41" s="4"/>
      <c r="I41" s="4"/>
      <c r="J41" s="5"/>
    </row>
    <row r="42" spans="1:10" s="2" customFormat="1" ht="15.75">
      <c r="A42" s="25">
        <f>'[2]Лист1'!A12</f>
        <v>1</v>
      </c>
      <c r="B42" s="58" t="s">
        <v>27</v>
      </c>
      <c r="C42" s="59"/>
      <c r="D42" s="19"/>
      <c r="E42" s="4"/>
      <c r="F42" s="4"/>
      <c r="G42" s="4"/>
      <c r="H42" s="4"/>
      <c r="I42" s="4"/>
      <c r="J42" s="5"/>
    </row>
    <row r="43" spans="1:10" s="2" customFormat="1" ht="17.25" customHeight="1">
      <c r="A43" s="20">
        <f>'[2]Лист1'!A13</f>
        <v>2</v>
      </c>
      <c r="B43" s="58" t="s">
        <v>28</v>
      </c>
      <c r="C43" s="59"/>
      <c r="D43" s="19"/>
      <c r="E43" s="4"/>
      <c r="F43" s="4"/>
      <c r="G43" s="4"/>
      <c r="H43" s="4"/>
      <c r="I43" s="4"/>
      <c r="J43" s="5"/>
    </row>
    <row r="44" spans="1:10" s="2" customFormat="1" ht="15" customHeight="1">
      <c r="A44" s="21">
        <f>'[2]Лист1'!A14</f>
        <v>3</v>
      </c>
      <c r="B44" s="58" t="s">
        <v>29</v>
      </c>
      <c r="C44" s="59"/>
      <c r="D44" s="19"/>
      <c r="E44" s="4"/>
      <c r="F44" s="4"/>
      <c r="G44" s="4"/>
      <c r="H44" s="4"/>
      <c r="I44" s="4"/>
      <c r="J44" s="24"/>
    </row>
    <row r="45" spans="1:10" s="10" customFormat="1" ht="15.75" customHeight="1">
      <c r="A45" s="19"/>
      <c r="B45" s="4"/>
      <c r="C45" s="16"/>
      <c r="D45" s="27"/>
      <c r="E45" s="6"/>
      <c r="F45" s="6"/>
      <c r="G45" s="6"/>
      <c r="H45" s="6"/>
      <c r="I45" s="6"/>
      <c r="J45" s="6"/>
    </row>
    <row r="46" spans="1:10" s="10" customFormat="1" ht="15.75" customHeight="1">
      <c r="A46" s="19"/>
      <c r="B46" s="1" t="s">
        <v>15</v>
      </c>
      <c r="C46" s="17"/>
      <c r="D46" s="27"/>
      <c r="E46" s="6"/>
      <c r="F46" s="6"/>
      <c r="G46" s="6"/>
      <c r="H46" s="6"/>
      <c r="I46" s="6"/>
      <c r="J46" s="6"/>
    </row>
    <row r="47" spans="1:10" s="2" customFormat="1" ht="15.75">
      <c r="A47" s="19"/>
      <c r="B47" s="1" t="s">
        <v>19</v>
      </c>
      <c r="C47" s="17"/>
      <c r="D47" s="27"/>
      <c r="E47" s="6"/>
      <c r="F47" s="6"/>
      <c r="G47" s="6"/>
      <c r="H47" s="6"/>
      <c r="I47" s="6"/>
      <c r="J47" s="6"/>
    </row>
    <row r="48" spans="1:10" s="2" customFormat="1" ht="15.75">
      <c r="A48" s="19"/>
      <c r="B48" s="1" t="s">
        <v>52</v>
      </c>
      <c r="C48" s="17"/>
      <c r="D48" s="27"/>
      <c r="E48" s="6"/>
      <c r="F48" s="6"/>
      <c r="G48" s="6"/>
      <c r="H48" s="6"/>
      <c r="I48" s="6"/>
      <c r="J48" s="6"/>
    </row>
    <row r="49" spans="1:10" s="2" customFormat="1" ht="15.75">
      <c r="A49" s="22"/>
      <c r="B49" s="6"/>
      <c r="C49" s="15"/>
      <c r="D49" s="27"/>
      <c r="E49" s="6"/>
      <c r="F49" s="6"/>
      <c r="G49" s="6"/>
      <c r="H49" s="6"/>
      <c r="I49" s="6"/>
      <c r="J49" s="6"/>
    </row>
    <row r="50" spans="1:10" s="2" customFormat="1" ht="15.75">
      <c r="A50" s="22"/>
      <c r="B50" s="6"/>
      <c r="C50" s="15"/>
      <c r="D50" s="27"/>
      <c r="E50" s="6"/>
      <c r="F50" s="6"/>
      <c r="G50" s="6"/>
      <c r="H50" s="6"/>
      <c r="I50" s="6"/>
      <c r="J50" s="6"/>
    </row>
  </sheetData>
  <sheetProtection/>
  <mergeCells count="44">
    <mergeCell ref="B44:C44"/>
    <mergeCell ref="A9:A10"/>
    <mergeCell ref="F5:H5"/>
    <mergeCell ref="B43:C43"/>
    <mergeCell ref="J5:J6"/>
    <mergeCell ref="A7:A8"/>
    <mergeCell ref="A5:A6"/>
    <mergeCell ref="B5:B6"/>
    <mergeCell ref="D5:D6"/>
    <mergeCell ref="A11:A12"/>
    <mergeCell ref="A17:A18"/>
    <mergeCell ref="A2:M2"/>
    <mergeCell ref="A3:M3"/>
    <mergeCell ref="E5:E6"/>
    <mergeCell ref="I5:I6"/>
    <mergeCell ref="C5:C6"/>
    <mergeCell ref="A13:A14"/>
    <mergeCell ref="A15:A16"/>
    <mergeCell ref="A4:C4"/>
    <mergeCell ref="C10:I10"/>
    <mergeCell ref="A33:A34"/>
    <mergeCell ref="B42:C42"/>
    <mergeCell ref="A31:A32"/>
    <mergeCell ref="A19:A20"/>
    <mergeCell ref="A21:A22"/>
    <mergeCell ref="A27:A28"/>
    <mergeCell ref="A29:A30"/>
    <mergeCell ref="A23:A24"/>
    <mergeCell ref="A25:A26"/>
    <mergeCell ref="A40:J40"/>
    <mergeCell ref="C12:I12"/>
    <mergeCell ref="C14:I14"/>
    <mergeCell ref="C16:I16"/>
    <mergeCell ref="C18:I18"/>
    <mergeCell ref="C20:I20"/>
    <mergeCell ref="C34:I34"/>
    <mergeCell ref="C36:I36"/>
    <mergeCell ref="C39:I39"/>
    <mergeCell ref="C22:I22"/>
    <mergeCell ref="C24:I24"/>
    <mergeCell ref="C26:I26"/>
    <mergeCell ref="C28:I28"/>
    <mergeCell ref="C30:I30"/>
    <mergeCell ref="C32:I32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53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2020-01-21T14:10:00Z</cp:lastPrinted>
  <dcterms:created xsi:type="dcterms:W3CDTF">1996-10-08T23:32:33Z</dcterms:created>
  <dcterms:modified xsi:type="dcterms:W3CDTF">2020-02-06T09:56:19Z</dcterms:modified>
  <cp:category/>
  <cp:version/>
  <cp:contentType/>
  <cp:contentStatus/>
</cp:coreProperties>
</file>