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<sst xmlns="http://schemas.openxmlformats.org/spreadsheetml/2006/main" count="25" uniqueCount="25">
  <si>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</si>
  <si>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</si>
  <si>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</si>
  <si>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</si>
  <si>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</si>
  <si>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</si>
  <si>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</si>
  <si>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</si>
  <si>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</si>
  <si>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Средняя стоимость, руб</t>
  </si>
  <si>
    <t>Оказание охранных услуг с использованием средств тревожной сигнализации, согласно технического задания (приложение к обоснованию начальной (максимальной) цены контракта).</t>
  </si>
  <si>
    <t>Наименование органа местного самоуправления и (или) его структурного подразделения</t>
  </si>
  <si>
    <t>Архив (ул. Железнодорожная, д.43/1)</t>
  </si>
  <si>
    <t xml:space="preserve">IV. Обоснование начальной (максимальной) цены  контракта на оказание охранных услуг с использованием средств тревожной сигнализации </t>
  </si>
  <si>
    <t>1* (с применением уровня инфляции, не превышающего 4,3 % в 2019 году, 3 % в 2020 году, 4 % в 2021 году )</t>
  </si>
  <si>
    <t>2* (с применением уровня инфляции, не превышающего 3 % в 2020 году, 4 % в 2021 году)</t>
  </si>
  <si>
    <t>3* (с применением уровня инфляции, не превышающего  4 % в 2021 году)</t>
  </si>
  <si>
    <t>Администрация города Югорска (ул. 40 лет Победы, ул. Механизаторов, д.22)</t>
  </si>
  <si>
    <t>Итого начальная (максимальная) цена контракта: 13 339  (тринадцать тысяч триста тридцать девять ) рублей 84 копейки.</t>
  </si>
  <si>
    <t xml:space="preserve">1*- Муниципальный контракт № 0187300005817000445-0146567-01 от 26.12.2017 (номер реестровой записи 3862200236817000073) </t>
  </si>
  <si>
    <t>2*-  Муниципальный контракт № 0187300005818000437-0146567-01 от 29.12.2018 (номер реестровой записи 3862200236819000009 )</t>
  </si>
  <si>
    <t>3*-  Муниципальный контракт № 01873000058190004280001 от 27.01.2020 (номер реестровой записи 3862200236820000004)</t>
  </si>
  <si>
    <t>Данный расчет на оказание охранных услуг с использованием средств тревожной сигнализации 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5 декабря 2017 г. N 362-ФЗ "О федеральном бюджете на 2018 год и на плановый период 2019 и 2020 годов".</t>
  </si>
  <si>
    <t>Гл. эксперт                                                                                                                         М.Г. Филиппова</t>
  </si>
  <si>
    <t>Усл. ед.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</si>
</sst>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33" borderId="0" xfId="0" applyFont="1" applyFill="1" applyAlignment="1" quotePrefix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 quotePrefix="1">
      <alignment horizontal="left" wrapText="1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3" xfId="0" applyFont="1" applyBorder="1" applyAlignment="1" quotePrefix="1">
      <alignment horizontal="center" wrapText="1"/>
    </xf>
    <xf numFmtId="0" fontId="8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20" zoomScaleNormal="120" zoomScalePageLayoutView="0" workbookViewId="0" topLeftCell="A1">
      <selection activeCell="R4" sqref="R4"/>
    </sheetView>
  </sheetViews>
  <sheetFormatPr defaultColWidth="9.00390625" defaultRowHeight="12.75"/>
  <cols>
    <col min="1" max="1" width="13.25390625" style="0" customWidth="1"/>
    <col min="2" max="2" width="16.375" style="0" customWidth="1"/>
    <col min="3" max="3" width="19.7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15.25390625" style="0" customWidth="1"/>
    <col min="10" max="10" width="13.75390625" style="0" customWidth="1"/>
    <col min="11" max="11" width="13.375" style="0" customWidth="1"/>
    <col min="12" max="12" width="15.75390625" style="0" customWidth="1"/>
  </cols>
  <sheetData>
    <row r="1" spans="1:12" s="1" customFormat="1" ht="40.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15.75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</row>
    <row r="3" spans="1:12" s="1" customFormat="1" ht="17.25" customHeight="1">
      <c r="A3" s="39" t="s">
        <v>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" customFormat="1" ht="16.5" customHeight="1">
      <c r="A4" s="41" t="s">
        <v>3</v>
      </c>
      <c r="B4" s="42"/>
      <c r="C4" s="48" t="s">
        <v>11</v>
      </c>
      <c r="D4" s="47" t="s">
        <v>1</v>
      </c>
      <c r="E4" s="47" t="s">
        <v>8</v>
      </c>
      <c r="F4" s="47"/>
      <c r="G4" s="47"/>
      <c r="H4" s="47"/>
      <c r="I4" s="59"/>
      <c r="J4" s="59"/>
      <c r="K4" s="59"/>
      <c r="L4" s="48" t="s">
        <v>2</v>
      </c>
    </row>
    <row r="5" spans="1:12" s="1" customFormat="1" ht="104.25" customHeight="1">
      <c r="A5" s="43"/>
      <c r="B5" s="44"/>
      <c r="C5" s="49"/>
      <c r="D5" s="47"/>
      <c r="E5" s="47"/>
      <c r="F5" s="47"/>
      <c r="G5" s="47"/>
      <c r="H5" s="47"/>
      <c r="I5" s="14" t="s">
        <v>14</v>
      </c>
      <c r="J5" s="14" t="s">
        <v>15</v>
      </c>
      <c r="K5" s="14" t="s">
        <v>16</v>
      </c>
      <c r="L5" s="50"/>
    </row>
    <row r="6" spans="1:12" s="1" customFormat="1" ht="16.5" customHeight="1">
      <c r="A6" s="45"/>
      <c r="B6" s="46"/>
      <c r="C6" s="50"/>
      <c r="D6" s="47"/>
      <c r="E6" s="47"/>
      <c r="F6" s="47"/>
      <c r="G6" s="47"/>
      <c r="H6" s="47"/>
      <c r="I6" s="60"/>
      <c r="J6" s="60"/>
      <c r="K6" s="60"/>
      <c r="L6" s="6" t="s">
        <v>0</v>
      </c>
    </row>
    <row r="7" spans="1:12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" customFormat="1" ht="93" customHeight="1">
      <c r="A8" s="61" t="s">
        <v>10</v>
      </c>
      <c r="B8" s="62"/>
      <c r="C8" s="7" t="s">
        <v>17</v>
      </c>
      <c r="D8" s="65" t="s">
        <v>24</v>
      </c>
      <c r="E8" s="21">
        <v>1</v>
      </c>
      <c r="F8" s="22"/>
      <c r="G8" s="55"/>
      <c r="H8" s="56"/>
      <c r="I8" s="10">
        <v>5303.26</v>
      </c>
      <c r="J8" s="10">
        <v>4784.89</v>
      </c>
      <c r="K8" s="10">
        <v>9921.6</v>
      </c>
      <c r="L8" s="10">
        <f>ROUND(((K8+J8+I8)/3),2)</f>
        <v>6669.92</v>
      </c>
    </row>
    <row r="9" spans="1:12" s="1" customFormat="1" ht="48.75" customHeight="1">
      <c r="A9" s="63"/>
      <c r="B9" s="64"/>
      <c r="C9" s="7" t="s">
        <v>12</v>
      </c>
      <c r="D9" s="66"/>
      <c r="E9" s="23"/>
      <c r="F9" s="24"/>
      <c r="G9" s="8"/>
      <c r="H9" s="9"/>
      <c r="I9" s="10">
        <v>5303.27</v>
      </c>
      <c r="J9" s="10">
        <v>4784.88</v>
      </c>
      <c r="K9" s="10">
        <v>9921.6</v>
      </c>
      <c r="L9" s="10">
        <f>ROUND(((K9+J9+I9)/3),2)</f>
        <v>6669.92</v>
      </c>
    </row>
    <row r="10" spans="1:12" s="1" customFormat="1" ht="17.25" customHeight="1">
      <c r="A10" s="25"/>
      <c r="B10" s="26"/>
      <c r="C10" s="16"/>
      <c r="D10" s="19"/>
      <c r="E10" s="51"/>
      <c r="F10" s="52"/>
      <c r="G10" s="8"/>
      <c r="H10" s="9"/>
      <c r="I10" s="10"/>
      <c r="J10" s="10"/>
      <c r="K10" s="10"/>
      <c r="L10" s="10"/>
    </row>
    <row r="11" spans="1:12" s="1" customFormat="1" ht="20.25" customHeight="1">
      <c r="A11" s="28" t="s">
        <v>9</v>
      </c>
      <c r="B11" s="29"/>
      <c r="C11" s="17"/>
      <c r="D11" s="8"/>
      <c r="E11" s="30"/>
      <c r="F11" s="31"/>
      <c r="G11" s="8"/>
      <c r="H11" s="9"/>
      <c r="I11" s="11">
        <f>I8+I9</f>
        <v>10606.53</v>
      </c>
      <c r="J11" s="11">
        <f>J8+J9</f>
        <v>9569.77</v>
      </c>
      <c r="K11" s="11">
        <f>K8+K9</f>
        <v>19843.2</v>
      </c>
      <c r="L11" s="11"/>
    </row>
    <row r="12" spans="1:12" s="1" customFormat="1" ht="30" customHeight="1">
      <c r="A12" s="32" t="s">
        <v>4</v>
      </c>
      <c r="B12" s="33"/>
      <c r="C12" s="18"/>
      <c r="D12" s="3"/>
      <c r="E12" s="34"/>
      <c r="F12" s="35"/>
      <c r="G12" s="34"/>
      <c r="H12" s="35"/>
      <c r="I12" s="5"/>
      <c r="J12" s="5"/>
      <c r="K12" s="5"/>
      <c r="L12" s="11">
        <f>ROUND((L9+L8),2)</f>
        <v>13339.84</v>
      </c>
    </row>
    <row r="13" spans="1:12" s="1" customFormat="1" ht="39" customHeight="1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s="1" customFormat="1" ht="15.75" customHeight="1">
      <c r="A14" s="20" t="s">
        <v>19</v>
      </c>
      <c r="B14" s="4"/>
      <c r="C14" s="4"/>
      <c r="D14" s="13"/>
      <c r="E14" s="13"/>
      <c r="F14" s="13"/>
      <c r="G14" s="13"/>
      <c r="H14" s="13"/>
      <c r="I14" s="13"/>
      <c r="J14" s="13"/>
      <c r="K14" s="13"/>
      <c r="L14" s="13"/>
    </row>
    <row r="15" spans="1:12" s="1" customFormat="1" ht="13.5" customHeight="1">
      <c r="A15" s="20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</row>
    <row r="16" spans="1:12" s="1" customFormat="1" ht="36" customHeight="1" hidden="1">
      <c r="A16" s="53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2"/>
    </row>
    <row r="17" spans="1:12" s="1" customFormat="1" ht="15" customHeight="1">
      <c r="A17" s="20" t="s">
        <v>21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</row>
    <row r="18" spans="2:3" ht="6" customHeight="1">
      <c r="B18" s="1"/>
      <c r="C18" s="1"/>
    </row>
    <row r="19" spans="1:12" ht="110.25" customHeight="1">
      <c r="A19" s="36" t="s">
        <v>22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8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>
      <c r="A21" s="27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3" ht="15.75">
      <c r="A22" s="2" t="s">
        <v>5</v>
      </c>
      <c r="B22" s="1"/>
      <c r="C22" s="1"/>
    </row>
    <row r="23" spans="1:3" ht="12.75" customHeight="1">
      <c r="A23" s="12">
        <v>44161</v>
      </c>
      <c r="B23" s="1"/>
      <c r="C23" s="1"/>
    </row>
    <row r="24" spans="2:3" ht="12.75">
      <c r="B24" s="1"/>
      <c r="C24" s="1"/>
    </row>
  </sheetData>
  <sheetProtection/>
  <mergeCells count="25">
    <mergeCell ref="A16:K16"/>
    <mergeCell ref="G8:H8"/>
    <mergeCell ref="A13:L13"/>
    <mergeCell ref="I4:K4"/>
    <mergeCell ref="I6:K6"/>
    <mergeCell ref="L4:L5"/>
    <mergeCell ref="E4:H6"/>
    <mergeCell ref="A8:B9"/>
    <mergeCell ref="D8:D9"/>
    <mergeCell ref="A1:L1"/>
    <mergeCell ref="A2:K2"/>
    <mergeCell ref="A3:L3"/>
    <mergeCell ref="A4:B6"/>
    <mergeCell ref="D4:D6"/>
    <mergeCell ref="C4:C6"/>
    <mergeCell ref="E8:F9"/>
    <mergeCell ref="A10:B10"/>
    <mergeCell ref="A21:L21"/>
    <mergeCell ref="A11:B11"/>
    <mergeCell ref="E11:F11"/>
    <mergeCell ref="A12:B12"/>
    <mergeCell ref="E12:F12"/>
    <mergeCell ref="G12:H12"/>
    <mergeCell ref="A19:L19"/>
    <mergeCell ref="E10:F10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2019-12-05T07:17:04Z</cp:lastPrinted>
  <dcterms:created xsi:type="dcterms:W3CDTF">2009-12-09T07:16:31Z</dcterms:created>
  <dcterms:modified xsi:type="dcterms:W3CDTF">2020-11-26T13:00:20Z</dcterms:modified>
  <cp:category/>
  <cp:version/>
  <cp:contentType/>
  <cp:contentStatus/>
</cp:coreProperties>
</file>