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<sst xmlns="http://schemas.openxmlformats.org/spreadsheetml/2006/main" count="30" uniqueCount="30">
  <si>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</si>
  <si>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</si>
  <si>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</si>
  <si>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</si>
  <si>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</si>
  <si>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</si>
  <si>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</si>
  <si>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</si>
  <si>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</si>
  <si>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</si>
  <si>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</si>
  <si>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</si>
  <si>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</si>
  <si>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</si>
  <si>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</si>
  <si>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>Обоснование начальной (максимальной) цены  контракта на оказание услуг по техническому обслуживанию и текущему ремонту электрооборудования</t>
  </si>
  <si>
    <t>Оказание услуг по техническому обслуживанию и текущему ремонту электрооборудования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</si>
  <si>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</si>
  <si>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</si>
  <si>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</si>
  <si>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</si>
  <si>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>Ул. Спортивная, 2 (помещения ЗАГСа), площадь помещений 471,0 кв. м.</t>
  </si>
  <si>
    <t>Ул. Ленина, 41: помещения отдела опеки и попечительства, площадь 146,7 кв. м.</t>
  </si>
  <si>
    <t>1*- Коммерческое предложение № 21 от 10.01.2022</t>
  </si>
  <si>
    <t>2*- Коммерческое предложение № 35 от 17.01.2022</t>
  </si>
  <si>
    <t xml:space="preserve">3*- Коммерческое предложение № 27 от 22.01.2022 г. </t>
  </si>
  <si>
    <t xml:space="preserve">Гл. специалист Н.Б. Королева                                                                                                                                                                                            </t>
  </si>
  <si>
    <t>Итого начальная (максимальная) цена контракта: 86 609 (восемьдесят шесть тысяч шестьсот девять) рублей 94 копейки</t>
  </si>
  <si>
    <t xml:space="preserve">Приложение 2
к извещению об осуществлении закупки
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</si>
  <si>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электронный аукцион.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</si>
</sst>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22" xfId="0" applyFont="1" applyBorder="1" applyAlignment="1" quotePrefix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 quotePrefix="1">
      <alignment horizontal="center" wrapText="1"/>
    </xf>
    <xf numFmtId="0" fontId="6" fillId="0" borderId="0" xfId="0" applyFont="1" applyAlignment="1">
      <alignment horizontal="left"/>
    </xf>
    <xf numFmtId="0" fontId="6" fillId="0" borderId="23" xfId="0" applyFont="1" applyBorder="1" applyAlignment="1" quotePrefix="1">
      <alignment horizontal="left" wrapText="1"/>
    </xf>
    <xf numFmtId="0" fontId="6" fillId="0" borderId="23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4">
      <selection activeCell="O10" sqref="O10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8.375" style="0" customWidth="1"/>
    <col min="11" max="11" width="9.625" style="0" customWidth="1"/>
    <col min="12" max="12" width="11.75390625" style="0" customWidth="1"/>
    <col min="13" max="13" width="15.875" style="0" customWidth="1"/>
  </cols>
  <sheetData>
    <row r="1" spans="1:13" ht="45.75" customHeight="1">
      <c r="A1" s="7"/>
      <c r="B1" s="7"/>
      <c r="C1" s="7"/>
      <c r="D1" s="7"/>
      <c r="E1" s="7"/>
      <c r="F1" s="7"/>
      <c r="G1" s="7"/>
      <c r="H1" s="7"/>
      <c r="I1" s="51" t="s">
        <v>28</v>
      </c>
      <c r="J1" s="52"/>
      <c r="K1" s="52"/>
      <c r="L1" s="52"/>
      <c r="M1" s="52"/>
    </row>
    <row r="2" spans="1:13" s="1" customFormat="1" ht="38.2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" customFormat="1" ht="15.75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7"/>
      <c r="M3" s="7"/>
    </row>
    <row r="4" spans="1:13" s="1" customFormat="1" ht="17.25" customHeight="1">
      <c r="A4" s="55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s="1" customFormat="1" ht="16.5" customHeight="1">
      <c r="A5" s="35" t="s">
        <v>2</v>
      </c>
      <c r="B5" s="36"/>
      <c r="C5" s="32" t="s">
        <v>9</v>
      </c>
      <c r="D5" s="23" t="s">
        <v>0</v>
      </c>
      <c r="E5" s="23" t="s">
        <v>5</v>
      </c>
      <c r="F5" s="23"/>
      <c r="G5" s="23"/>
      <c r="H5" s="23"/>
      <c r="I5" s="23" t="s">
        <v>12</v>
      </c>
      <c r="J5" s="23"/>
      <c r="K5" s="23"/>
      <c r="L5" s="60" t="s">
        <v>13</v>
      </c>
      <c r="M5" s="32" t="s">
        <v>1</v>
      </c>
    </row>
    <row r="6" spans="1:16" s="1" customFormat="1" ht="42" customHeight="1">
      <c r="A6" s="37"/>
      <c r="B6" s="38"/>
      <c r="C6" s="33"/>
      <c r="D6" s="23"/>
      <c r="E6" s="23"/>
      <c r="F6" s="23"/>
      <c r="G6" s="23"/>
      <c r="H6" s="23"/>
      <c r="I6" s="8" t="s">
        <v>11</v>
      </c>
      <c r="J6" s="8" t="s">
        <v>6</v>
      </c>
      <c r="K6" s="8" t="s">
        <v>7</v>
      </c>
      <c r="L6" s="34"/>
      <c r="M6" s="34"/>
      <c r="P6" s="4"/>
    </row>
    <row r="7" spans="1:16" s="1" customFormat="1" ht="14.25" customHeight="1">
      <c r="A7" s="39"/>
      <c r="B7" s="40"/>
      <c r="C7" s="34"/>
      <c r="D7" s="23"/>
      <c r="E7" s="23"/>
      <c r="F7" s="23"/>
      <c r="G7" s="23"/>
      <c r="H7" s="23"/>
      <c r="I7" s="57" t="s">
        <v>8</v>
      </c>
      <c r="J7" s="58"/>
      <c r="K7" s="58"/>
      <c r="L7" s="58"/>
      <c r="M7" s="59"/>
      <c r="P7" s="5"/>
    </row>
    <row r="8" spans="1:16" s="1" customFormat="1" ht="12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9"/>
      <c r="P8" s="5"/>
    </row>
    <row r="9" spans="1:16" s="1" customFormat="1" ht="168.75" customHeight="1">
      <c r="A9" s="35" t="s">
        <v>16</v>
      </c>
      <c r="B9" s="36"/>
      <c r="C9" s="11" t="s">
        <v>20</v>
      </c>
      <c r="D9" s="30" t="s">
        <v>10</v>
      </c>
      <c r="E9" s="24">
        <v>6</v>
      </c>
      <c r="F9" s="25"/>
      <c r="G9" s="41"/>
      <c r="H9" s="41"/>
      <c r="I9" s="13">
        <v>8985</v>
      </c>
      <c r="J9" s="13">
        <v>9000</v>
      </c>
      <c r="K9" s="13">
        <v>8980</v>
      </c>
      <c r="L9" s="14">
        <f aca="true" t="shared" si="0" ref="L9:L14">ROUND((I9+J9+K9)/3,2)</f>
        <v>8988.33</v>
      </c>
      <c r="M9" s="14">
        <f>L9*E9</f>
        <v>53929.979999999996</v>
      </c>
      <c r="P9" s="6"/>
    </row>
    <row r="10" spans="1:16" s="1" customFormat="1" ht="41.25" customHeight="1">
      <c r="A10" s="37"/>
      <c r="B10" s="38"/>
      <c r="C10" s="11" t="s">
        <v>17</v>
      </c>
      <c r="D10" s="31"/>
      <c r="E10" s="26"/>
      <c r="F10" s="27"/>
      <c r="G10" s="12"/>
      <c r="H10" s="12"/>
      <c r="I10" s="13">
        <v>1080</v>
      </c>
      <c r="J10" s="13">
        <v>1080</v>
      </c>
      <c r="K10" s="13">
        <v>1085</v>
      </c>
      <c r="L10" s="14">
        <f t="shared" si="0"/>
        <v>1081.67</v>
      </c>
      <c r="M10" s="14">
        <f>L10*E9</f>
        <v>6490.02</v>
      </c>
      <c r="P10" s="6"/>
    </row>
    <row r="11" spans="1:16" s="1" customFormat="1" ht="41.25" customHeight="1">
      <c r="A11" s="37"/>
      <c r="B11" s="38"/>
      <c r="C11" s="11" t="s">
        <v>21</v>
      </c>
      <c r="D11" s="31"/>
      <c r="E11" s="26"/>
      <c r="F11" s="27"/>
      <c r="G11" s="12"/>
      <c r="H11" s="12"/>
      <c r="I11" s="13">
        <v>1155</v>
      </c>
      <c r="J11" s="13">
        <v>1160</v>
      </c>
      <c r="K11" s="13">
        <v>1150</v>
      </c>
      <c r="L11" s="14">
        <f t="shared" si="0"/>
        <v>1155</v>
      </c>
      <c r="M11" s="14">
        <f>L11*E9</f>
        <v>6930</v>
      </c>
      <c r="P11" s="6"/>
    </row>
    <row r="12" spans="1:16" s="1" customFormat="1" ht="41.25" customHeight="1">
      <c r="A12" s="37"/>
      <c r="B12" s="38"/>
      <c r="C12" s="11" t="s">
        <v>18</v>
      </c>
      <c r="D12" s="31"/>
      <c r="E12" s="26"/>
      <c r="F12" s="27"/>
      <c r="G12" s="12"/>
      <c r="H12" s="12"/>
      <c r="I12" s="13">
        <v>1105</v>
      </c>
      <c r="J12" s="13">
        <v>1105</v>
      </c>
      <c r="K12" s="13">
        <v>1100</v>
      </c>
      <c r="L12" s="14">
        <f t="shared" si="0"/>
        <v>1103.33</v>
      </c>
      <c r="M12" s="14">
        <f>L12*E9</f>
        <v>6619.98</v>
      </c>
      <c r="P12" s="6"/>
    </row>
    <row r="13" spans="1:16" s="1" customFormat="1" ht="41.25" customHeight="1">
      <c r="A13" s="37"/>
      <c r="B13" s="38"/>
      <c r="C13" s="11" t="s">
        <v>22</v>
      </c>
      <c r="D13" s="31"/>
      <c r="E13" s="26"/>
      <c r="F13" s="27"/>
      <c r="G13" s="12"/>
      <c r="H13" s="12"/>
      <c r="I13" s="13">
        <v>1895</v>
      </c>
      <c r="J13" s="13">
        <v>1895</v>
      </c>
      <c r="K13" s="13">
        <v>1890</v>
      </c>
      <c r="L13" s="14">
        <f t="shared" si="0"/>
        <v>1893.33</v>
      </c>
      <c r="M13" s="14">
        <f>L13*E9</f>
        <v>11359.98</v>
      </c>
      <c r="P13" s="6"/>
    </row>
    <row r="14" spans="1:16" s="1" customFormat="1" ht="45" customHeight="1">
      <c r="A14" s="39"/>
      <c r="B14" s="40"/>
      <c r="C14" s="11" t="s">
        <v>19</v>
      </c>
      <c r="D14" s="31"/>
      <c r="E14" s="28"/>
      <c r="F14" s="29"/>
      <c r="G14" s="12"/>
      <c r="H14" s="12"/>
      <c r="I14" s="13">
        <v>215</v>
      </c>
      <c r="J14" s="13">
        <v>215</v>
      </c>
      <c r="K14" s="13">
        <v>210</v>
      </c>
      <c r="L14" s="14">
        <f t="shared" si="0"/>
        <v>213.33</v>
      </c>
      <c r="M14" s="14">
        <f>L14*E9</f>
        <v>1279.98</v>
      </c>
      <c r="P14" s="6"/>
    </row>
    <row r="15" spans="1:16" s="1" customFormat="1" ht="17.25" customHeight="1">
      <c r="A15" s="44" t="s">
        <v>14</v>
      </c>
      <c r="B15" s="45"/>
      <c r="C15" s="15"/>
      <c r="D15" s="16"/>
      <c r="E15" s="46"/>
      <c r="F15" s="47"/>
      <c r="G15" s="16"/>
      <c r="H15" s="16"/>
      <c r="I15" s="17"/>
      <c r="J15" s="17"/>
      <c r="K15" s="17"/>
      <c r="L15" s="18"/>
      <c r="M15" s="19">
        <f>ROUND((SUM(M9:M14)),2)</f>
        <v>86609.94</v>
      </c>
      <c r="N15" s="3"/>
      <c r="P15" s="6"/>
    </row>
    <row r="16" spans="1:13" s="1" customFormat="1" ht="37.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7"/>
      <c r="M16" s="7"/>
    </row>
    <row r="17" spans="1:13" s="1" customFormat="1" ht="3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7"/>
      <c r="M17" s="7"/>
    </row>
    <row r="18" spans="1:13" s="1" customFormat="1" ht="11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7"/>
      <c r="M18" s="7"/>
    </row>
    <row r="19" spans="1:13" ht="16.5" customHeight="1">
      <c r="A19" s="42" t="s">
        <v>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7"/>
      <c r="M19" s="7"/>
    </row>
    <row r="20" spans="1:13" ht="15" customHeight="1">
      <c r="A20" s="42" t="s">
        <v>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7"/>
      <c r="M20" s="7"/>
    </row>
    <row r="21" spans="1:13" ht="17.25" customHeight="1">
      <c r="A21" s="42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7"/>
      <c r="M21" s="7"/>
    </row>
    <row r="22" spans="1:13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7"/>
      <c r="M22" s="7"/>
    </row>
    <row r="23" spans="1:13" ht="15.75">
      <c r="A23" s="43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7"/>
      <c r="M23" s="7"/>
    </row>
    <row r="24" spans="1:13" ht="15.75">
      <c r="A24" s="22" t="s">
        <v>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3" ht="12.75" customHeight="1">
      <c r="A25" s="2"/>
      <c r="B25" s="1"/>
      <c r="C25" s="1"/>
    </row>
    <row r="26" spans="2:3" ht="12.75">
      <c r="B26" s="1"/>
      <c r="C26" s="1"/>
    </row>
  </sheetData>
  <sheetProtection/>
  <mergeCells count="24">
    <mergeCell ref="I1:M1"/>
    <mergeCell ref="A2:M2"/>
    <mergeCell ref="A3:K3"/>
    <mergeCell ref="A4:K4"/>
    <mergeCell ref="A5:B7"/>
    <mergeCell ref="D5:D7"/>
    <mergeCell ref="I7:M7"/>
    <mergeCell ref="L5:L6"/>
    <mergeCell ref="I5:K5"/>
    <mergeCell ref="M5:M6"/>
    <mergeCell ref="A20:K20"/>
    <mergeCell ref="A21:K21"/>
    <mergeCell ref="A19:K19"/>
    <mergeCell ref="A23:K23"/>
    <mergeCell ref="A15:B15"/>
    <mergeCell ref="E15:F15"/>
    <mergeCell ref="A16:K16"/>
    <mergeCell ref="A18:K18"/>
    <mergeCell ref="E5:H7"/>
    <mergeCell ref="E9:F14"/>
    <mergeCell ref="D9:D14"/>
    <mergeCell ref="C5:C7"/>
    <mergeCell ref="A9:B14"/>
    <mergeCell ref="G9:H9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2022-02-16T11:55:30Z</cp:lastPrinted>
  <dcterms:created xsi:type="dcterms:W3CDTF">2009-12-09T07:16:31Z</dcterms:created>
  <dcterms:modified xsi:type="dcterms:W3CDTF">2022-02-21T11:10:52Z</dcterms:modified>
  <cp:category/>
  <cp:version/>
  <cp:contentType/>
  <cp:contentStatus/>
</cp:coreProperties>
</file>