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1"/>
  </bookViews>
  <sheets>
    <sheet name="1" sheetId="1" r:id="rId1"/>
    <sheet name="школа" sheetId="2" r:id="rId2"/>
  </sheets>
  <definedNames>
    <definedName name="_xlnm.Print_Area" localSheetId="0">'1'!$A$1:$K$17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<sst xmlns="http://schemas.openxmlformats.org/spreadsheetml/2006/main" count="64" uniqueCount="44">
  <si>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</si>
  <si>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</si>
  <si>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</si>
  <si>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</si>
  <si>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</si>
  <si>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</si>
  <si>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</si>
  <si>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</si>
  <si>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</si>
  <si>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</si>
  <si>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</si>
  <si>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</si>
  <si>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</si>
  <si>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Килограмм</t>
  </si>
  <si>
    <t xml:space="preserve">Ассорти из овощей: нет. Вид овощей: Огурцы. Наличие уксуса, уксусной кислоты: нет. Сорт: Высший. </t>
  </si>
  <si>
    <t>Овощи маринованные. Огурцы</t>
  </si>
  <si>
    <t>Ассорти из овощей: нет. Вид овощей: Кукуруза. Наличие уксуса, уксусной кислоты: нет. Сорт: Высший.</t>
  </si>
  <si>
    <t>Овощи маринованные. Кукуруза</t>
  </si>
  <si>
    <t xml:space="preserve">Ассорти из овощей: нет. Вид овощей: Томаты черри. Наличие уксуса, уксусной кислоты: нет. Сорт: Высший. </t>
  </si>
  <si>
    <t>Овощи маринованные. Томаты черри</t>
  </si>
  <si>
    <t xml:space="preserve">Способ осуществления закупки: аукцион в электронной форме на право заключения гражданско-правового договора на поставку продуктов питания (овощные консервы) </t>
  </si>
  <si>
    <t>Приложение 2 к извещению об осуществлении закупки</t>
  </si>
  <si>
    <t>Обоснование начальной (максимальной) цены контракта</t>
  </si>
  <si>
    <t>Муниципальное бюджетное общеобразовательное учреждение "Гимназия"</t>
  </si>
  <si>
    <t>Директор ______________________ В.В. Погребняк</t>
  </si>
  <si>
    <t>КТРУ</t>
  </si>
  <si>
    <t>10.39.18.110-00000001</t>
  </si>
  <si>
    <t>Коммерческое предложение № б/нот 22.06.2022 г.</t>
  </si>
  <si>
    <t>Коммерческое предложение № б/н от 25.07.2022 г.</t>
  </si>
  <si>
    <t>Коммерческое предложение № б/н от 16.08.2022 г.</t>
  </si>
  <si>
    <t>Директор</t>
  </si>
  <si>
    <t>В.В. Погребняк</t>
  </si>
  <si>
    <t>Коммерческое предложение № б/н от 11.11.2022 г.</t>
  </si>
  <si>
    <t>Коммерческое предложение № б/н от 27.03.2023 г.</t>
  </si>
  <si>
    <t>Коммерческое предложение № б/н от 10.04.2023 г.</t>
  </si>
  <si>
    <t xml:space="preserve">Способ осуществления закупки: аукцион в электронной форме на право заключения гражданско-правового договора на поставку продуктов питания (сок) для дошкольных групп </t>
  </si>
  <si>
    <t>10.32.16.120</t>
  </si>
  <si>
    <t>Сок яблочный</t>
  </si>
  <si>
    <t>10.32.17.110</t>
  </si>
  <si>
    <t>Сок мультифруктовый</t>
  </si>
  <si>
    <t>литр</t>
  </si>
  <si>
    <t>шт</t>
  </si>
  <si>
    <t>Витаминный с витамином С, минимальная массовая доля фруктового сока 45%, в герметичной упаковке объемом не менее 1л и не более 1,5л. ГОСТ Р 53137-2008. ТР ТС 023/2011</t>
  </si>
  <si>
    <t>Витаминный с витамином С, минимальная массовая доля фруктового сока 45%, в герметичной упаковке объемом не менее 0,2л и не более 0,25 л. ГОСТ Р 53137-2008. ТР ТС 023/2011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</si>
</sst>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8"/>
      <name val="Times New Roman"/>
      <family val="1"/>
    </font>
    <font>
      <sz val="10"/>
      <name val="Arial"/>
      <family val="2"/>
    </font>
    <font>
      <b/>
      <sz val="12"/>
      <name val="PT Astra Serif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PT Astra Serif"/>
      <family val="1"/>
    </font>
    <font>
      <b/>
      <sz val="12"/>
      <color indexed="8"/>
      <name val="Times New Roman"/>
      <family val="1"/>
    </font>
    <font>
      <sz val="11"/>
      <color indexed="8"/>
      <name val="PT Astra Serif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PT Astra Serif"/>
      <family val="1"/>
    </font>
    <font>
      <sz val="12"/>
      <color theme="1"/>
      <name val="PT Astra Serif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PT Astra Serif"/>
      <family val="1"/>
    </font>
    <font>
      <sz val="11"/>
      <color theme="1"/>
      <name val="PT Astra Serif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51" fillId="33" borderId="10" xfId="0" applyFont="1" applyFill="1" applyBorder="1" applyAlignment="1">
      <alignment horizontal="center" vertical="center"/>
    </xf>
    <xf numFmtId="2" fontId="52" fillId="33" borderId="10" xfId="0" applyNumberFormat="1" applyFont="1" applyFill="1" applyBorder="1" applyAlignment="1">
      <alignment horizontal="center" vertical="center"/>
    </xf>
    <xf numFmtId="2" fontId="51" fillId="33" borderId="10" xfId="0" applyNumberFormat="1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left"/>
    </xf>
    <xf numFmtId="0" fontId="53" fillId="33" borderId="0" xfId="0" applyFont="1" applyFill="1" applyAlignment="1">
      <alignment/>
    </xf>
    <xf numFmtId="43" fontId="52" fillId="33" borderId="11" xfId="59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left" wrapText="1"/>
    </xf>
    <xf numFmtId="0" fontId="53" fillId="33" borderId="0" xfId="0" applyFont="1" applyFill="1" applyAlignment="1">
      <alignment wrapText="1"/>
    </xf>
    <xf numFmtId="164" fontId="53" fillId="33" borderId="0" xfId="0" applyNumberFormat="1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43" fontId="53" fillId="33" borderId="0" xfId="0" applyNumberFormat="1" applyFont="1" applyFill="1" applyAlignment="1">
      <alignment/>
    </xf>
    <xf numFmtId="43" fontId="54" fillId="33" borderId="11" xfId="59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 vertical="top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left" vertical="center" wrapText="1"/>
    </xf>
    <xf numFmtId="43" fontId="52" fillId="33" borderId="0" xfId="0" applyNumberFormat="1" applyFont="1" applyFill="1" applyBorder="1" applyAlignment="1">
      <alignment horizontal="left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6" fillId="33" borderId="0" xfId="52" applyFont="1" applyFill="1">
      <alignment/>
      <protection/>
    </xf>
    <xf numFmtId="0" fontId="55" fillId="33" borderId="11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top"/>
    </xf>
    <xf numFmtId="0" fontId="56" fillId="33" borderId="12" xfId="0" applyFont="1" applyFill="1" applyBorder="1" applyAlignment="1">
      <alignment horizontal="center" vertical="top" wrapText="1"/>
    </xf>
    <xf numFmtId="0" fontId="56" fillId="33" borderId="12" xfId="0" applyFont="1" applyFill="1" applyBorder="1" applyAlignment="1">
      <alignment vertical="top" wrapText="1"/>
    </xf>
    <xf numFmtId="0" fontId="57" fillId="0" borderId="11" xfId="0" applyFont="1" applyBorder="1" applyAlignment="1">
      <alignment horizontal="justify" vertical="top" wrapText="1"/>
    </xf>
    <xf numFmtId="0" fontId="58" fillId="0" borderId="11" xfId="0" applyFont="1" applyBorder="1" applyAlignment="1">
      <alignment horizontal="center" vertical="top" wrapText="1"/>
    </xf>
    <xf numFmtId="0" fontId="59" fillId="33" borderId="10" xfId="0" applyFont="1" applyFill="1" applyBorder="1" applyAlignment="1">
      <alignment horizontal="center" vertical="center"/>
    </xf>
    <xf numFmtId="2" fontId="56" fillId="33" borderId="10" xfId="0" applyNumberFormat="1" applyFont="1" applyFill="1" applyBorder="1" applyAlignment="1">
      <alignment horizontal="center" vertical="center"/>
    </xf>
    <xf numFmtId="2" fontId="59" fillId="33" borderId="10" xfId="0" applyNumberFormat="1" applyFont="1" applyFill="1" applyBorder="1" applyAlignment="1">
      <alignment horizontal="center" vertical="center"/>
    </xf>
    <xf numFmtId="43" fontId="56" fillId="33" borderId="11" xfId="59" applyFont="1" applyFill="1" applyBorder="1" applyAlignment="1">
      <alignment horizontal="center" vertical="center"/>
    </xf>
    <xf numFmtId="1" fontId="59" fillId="33" borderId="10" xfId="0" applyNumberFormat="1" applyFont="1" applyFill="1" applyBorder="1" applyAlignment="1">
      <alignment horizontal="center" vertical="center"/>
    </xf>
    <xf numFmtId="43" fontId="60" fillId="33" borderId="11" xfId="59" applyNumberFormat="1" applyFont="1" applyFill="1" applyBorder="1" applyAlignment="1">
      <alignment horizontal="center"/>
    </xf>
    <xf numFmtId="0" fontId="55" fillId="33" borderId="0" xfId="0" applyFont="1" applyFill="1" applyBorder="1" applyAlignment="1">
      <alignment horizontal="left"/>
    </xf>
    <xf numFmtId="0" fontId="55" fillId="33" borderId="0" xfId="0" applyFont="1" applyFill="1" applyBorder="1" applyAlignment="1">
      <alignment horizontal="left" wrapText="1"/>
    </xf>
    <xf numFmtId="164" fontId="55" fillId="33" borderId="0" xfId="0" applyNumberFormat="1" applyFont="1" applyFill="1" applyBorder="1" applyAlignment="1">
      <alignment horizontal="left"/>
    </xf>
    <xf numFmtId="0" fontId="9" fillId="33" borderId="0" xfId="0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 horizontal="center" vertical="top"/>
    </xf>
    <xf numFmtId="0" fontId="9" fillId="33" borderId="0" xfId="0" applyFont="1" applyFill="1" applyAlignment="1">
      <alignment horizontal="left" vertical="top"/>
    </xf>
    <xf numFmtId="0" fontId="9" fillId="33" borderId="0" xfId="0" applyFont="1" applyFill="1" applyAlignment="1">
      <alignment/>
    </xf>
    <xf numFmtId="0" fontId="11" fillId="33" borderId="0" xfId="52" applyFont="1" applyFill="1">
      <alignment/>
      <protection/>
    </xf>
    <xf numFmtId="0" fontId="9" fillId="33" borderId="0" xfId="52" applyFont="1" applyFill="1">
      <alignment/>
      <protection/>
    </xf>
    <xf numFmtId="0" fontId="9" fillId="33" borderId="0" xfId="0" applyFont="1" applyFill="1" applyAlignment="1">
      <alignment horizontal="left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/>
    </xf>
    <xf numFmtId="0" fontId="52" fillId="33" borderId="11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wrapText="1"/>
    </xf>
    <xf numFmtId="0" fontId="9" fillId="33" borderId="0" xfId="0" applyFont="1" applyFill="1" applyBorder="1" applyAlignment="1">
      <alignment horizontal="left" vertical="top" wrapText="1"/>
    </xf>
    <xf numFmtId="0" fontId="63" fillId="0" borderId="0" xfId="0" applyFont="1" applyBorder="1" applyAlignment="1">
      <alignment horizontal="left" vertical="top" wrapText="1"/>
    </xf>
    <xf numFmtId="0" fontId="59" fillId="33" borderId="12" xfId="0" applyFont="1" applyFill="1" applyBorder="1" applyAlignment="1">
      <alignment horizontal="left" vertical="center"/>
    </xf>
    <xf numFmtId="0" fontId="59" fillId="33" borderId="15" xfId="0" applyFont="1" applyFill="1" applyBorder="1" applyAlignment="1">
      <alignment horizontal="left" vertical="center"/>
    </xf>
    <xf numFmtId="0" fontId="59" fillId="33" borderId="16" xfId="0" applyFont="1" applyFill="1" applyBorder="1" applyAlignment="1">
      <alignment horizontal="left" vertical="center"/>
    </xf>
    <xf numFmtId="0" fontId="59" fillId="33" borderId="10" xfId="0" applyFont="1" applyFill="1" applyBorder="1" applyAlignment="1">
      <alignment horizontal="left" vertical="center"/>
    </xf>
    <xf numFmtId="0" fontId="9" fillId="33" borderId="16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right" wrapText="1"/>
    </xf>
    <xf numFmtId="0" fontId="8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 wrapText="1"/>
    </xf>
    <xf numFmtId="0" fontId="4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  <xf numFmtId="0" fontId="2" fillId="33" borderId="16" xfId="0" applyFont="1" applyFill="1" applyBorder="1" applyAlignment="1">
      <alignment horizontal="left" vertical="center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left" vertical="center"/>
    </xf>
    <xf numFmtId="0" fontId="51" fillId="33" borderId="15" xfId="0" applyFont="1" applyFill="1" applyBorder="1" applyAlignment="1">
      <alignment horizontal="left" vertical="center"/>
    </xf>
    <xf numFmtId="0" fontId="51" fillId="33" borderId="16" xfId="0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view="pageBreakPreview" zoomScaleSheetLayoutView="100" zoomScalePageLayoutView="0" workbookViewId="0" topLeftCell="A1">
      <selection activeCell="A17" sqref="A17:IV17"/>
    </sheetView>
  </sheetViews>
  <sheetFormatPr defaultColWidth="9.140625" defaultRowHeight="15"/>
  <cols>
    <col min="1" max="1" width="7.8515625" style="5" customWidth="1"/>
    <col min="2" max="2" width="15.7109375" style="5" customWidth="1"/>
    <col min="3" max="3" width="17.28125" style="8" customWidth="1"/>
    <col min="4" max="4" width="51.140625" style="5" customWidth="1"/>
    <col min="5" max="5" width="13.8515625" style="5" customWidth="1"/>
    <col min="6" max="6" width="9.57421875" style="5" customWidth="1"/>
    <col min="7" max="9" width="9.140625" style="5" customWidth="1"/>
    <col min="10" max="10" width="10.28125" style="5" customWidth="1"/>
    <col min="11" max="11" width="16.28125" style="5" customWidth="1"/>
    <col min="12" max="12" width="14.28125" style="5" bestFit="1" customWidth="1"/>
    <col min="13" max="16384" width="9.140625" style="5" customWidth="1"/>
  </cols>
  <sheetData>
    <row r="1" spans="1:12" s="21" customFormat="1" ht="21" customHeight="1">
      <c r="A1" s="66" t="s">
        <v>21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22"/>
    </row>
    <row r="2" spans="1:12" s="21" customFormat="1" ht="21" customHeight="1">
      <c r="A2" s="67" t="s">
        <v>22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22"/>
    </row>
    <row r="3" spans="1:11" s="11" customFormat="1" ht="30" customHeight="1">
      <c r="A3" s="58" t="s">
        <v>20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s="10" customFormat="1" ht="14.25" customHeight="1">
      <c r="A4" s="65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19.5" customHeight="1">
      <c r="A5" s="55" t="s">
        <v>0</v>
      </c>
      <c r="B5" s="56" t="s">
        <v>25</v>
      </c>
      <c r="C5" s="55" t="s">
        <v>8</v>
      </c>
      <c r="D5" s="55" t="s">
        <v>9</v>
      </c>
      <c r="E5" s="55" t="s">
        <v>10</v>
      </c>
      <c r="F5" s="55" t="s">
        <v>1</v>
      </c>
      <c r="G5" s="55" t="s">
        <v>2</v>
      </c>
      <c r="H5" s="55"/>
      <c r="I5" s="55"/>
      <c r="J5" s="56" t="s">
        <v>6</v>
      </c>
      <c r="K5" s="56" t="s">
        <v>7</v>
      </c>
    </row>
    <row r="6" spans="1:11" ht="25.5" customHeight="1">
      <c r="A6" s="55"/>
      <c r="B6" s="57"/>
      <c r="C6" s="56"/>
      <c r="D6" s="56"/>
      <c r="E6" s="56"/>
      <c r="F6" s="55"/>
      <c r="G6" s="24" t="s">
        <v>3</v>
      </c>
      <c r="H6" s="24" t="s">
        <v>4</v>
      </c>
      <c r="I6" s="24" t="s">
        <v>5</v>
      </c>
      <c r="J6" s="57"/>
      <c r="K6" s="57"/>
    </row>
    <row r="7" spans="1:11" ht="51" customHeight="1">
      <c r="A7" s="25">
        <v>1</v>
      </c>
      <c r="B7" s="26" t="s">
        <v>26</v>
      </c>
      <c r="C7" s="27" t="s">
        <v>15</v>
      </c>
      <c r="D7" s="28" t="s">
        <v>14</v>
      </c>
      <c r="E7" s="29" t="s">
        <v>13</v>
      </c>
      <c r="F7" s="30">
        <v>432</v>
      </c>
      <c r="G7" s="31">
        <v>100</v>
      </c>
      <c r="H7" s="31">
        <v>98</v>
      </c>
      <c r="I7" s="31">
        <v>180</v>
      </c>
      <c r="J7" s="32">
        <f>ROUND((G7+H7+I7)/3,2)</f>
        <v>126</v>
      </c>
      <c r="K7" s="33">
        <f>F7*J7</f>
        <v>54432</v>
      </c>
    </row>
    <row r="8" spans="1:11" ht="50.25" customHeight="1">
      <c r="A8" s="25">
        <v>2</v>
      </c>
      <c r="B8" s="26" t="s">
        <v>26</v>
      </c>
      <c r="C8" s="27" t="s">
        <v>17</v>
      </c>
      <c r="D8" s="28" t="s">
        <v>16</v>
      </c>
      <c r="E8" s="29" t="s">
        <v>13</v>
      </c>
      <c r="F8" s="30">
        <v>300</v>
      </c>
      <c r="G8" s="31">
        <v>164</v>
      </c>
      <c r="H8" s="31">
        <v>159</v>
      </c>
      <c r="I8" s="31">
        <v>160</v>
      </c>
      <c r="J8" s="32">
        <f>ROUND((G8+H8+I8)/3,2)</f>
        <v>161</v>
      </c>
      <c r="K8" s="33">
        <f>F8*J8</f>
        <v>48300</v>
      </c>
    </row>
    <row r="9" spans="1:11" ht="50.25" customHeight="1">
      <c r="A9" s="25">
        <v>3</v>
      </c>
      <c r="B9" s="26" t="s">
        <v>26</v>
      </c>
      <c r="C9" s="27" t="s">
        <v>19</v>
      </c>
      <c r="D9" s="28" t="s">
        <v>18</v>
      </c>
      <c r="E9" s="29" t="s">
        <v>13</v>
      </c>
      <c r="F9" s="34">
        <v>360</v>
      </c>
      <c r="G9" s="31">
        <v>70</v>
      </c>
      <c r="H9" s="31">
        <v>67</v>
      </c>
      <c r="I9" s="31">
        <v>98</v>
      </c>
      <c r="J9" s="32">
        <v>78.3</v>
      </c>
      <c r="K9" s="33">
        <f>F9*J9</f>
        <v>28188</v>
      </c>
    </row>
    <row r="10" spans="1:12" ht="15.75">
      <c r="A10" s="61" t="s">
        <v>11</v>
      </c>
      <c r="B10" s="62"/>
      <c r="C10" s="62"/>
      <c r="D10" s="63"/>
      <c r="E10" s="63"/>
      <c r="F10" s="62"/>
      <c r="G10" s="62"/>
      <c r="H10" s="62"/>
      <c r="I10" s="62"/>
      <c r="J10" s="64"/>
      <c r="K10" s="35">
        <f>SUM(K7:K9)</f>
        <v>130920</v>
      </c>
      <c r="L10" s="12"/>
    </row>
    <row r="11" spans="1:11" ht="15" customHeight="1">
      <c r="A11" s="36"/>
      <c r="B11" s="36"/>
      <c r="C11" s="37"/>
      <c r="D11" s="36"/>
      <c r="E11" s="36"/>
      <c r="F11" s="36"/>
      <c r="G11" s="36"/>
      <c r="H11" s="36"/>
      <c r="I11" s="36"/>
      <c r="J11" s="36"/>
      <c r="K11" s="38"/>
    </row>
    <row r="12" spans="1:11" s="10" customFormat="1" ht="15" customHeight="1">
      <c r="A12" s="39">
        <v>1</v>
      </c>
      <c r="B12" s="39"/>
      <c r="C12" s="59" t="s">
        <v>27</v>
      </c>
      <c r="D12" s="59"/>
      <c r="E12" s="40"/>
      <c r="F12" s="40"/>
      <c r="G12" s="40"/>
      <c r="H12" s="40"/>
      <c r="I12" s="40"/>
      <c r="J12" s="41"/>
      <c r="K12" s="42"/>
    </row>
    <row r="13" spans="1:11" s="16" customFormat="1" ht="15" customHeight="1">
      <c r="A13" s="43">
        <v>2</v>
      </c>
      <c r="B13" s="43"/>
      <c r="C13" s="59" t="s">
        <v>28</v>
      </c>
      <c r="D13" s="59"/>
      <c r="E13" s="40"/>
      <c r="F13" s="40"/>
      <c r="G13" s="40"/>
      <c r="H13" s="40"/>
      <c r="I13" s="40"/>
      <c r="J13" s="41"/>
      <c r="K13" s="44"/>
    </row>
    <row r="14" spans="1:11" s="16" customFormat="1" ht="15" customHeight="1">
      <c r="A14" s="43">
        <v>3</v>
      </c>
      <c r="B14" s="43"/>
      <c r="C14" s="59" t="s">
        <v>29</v>
      </c>
      <c r="D14" s="60"/>
      <c r="E14" s="40"/>
      <c r="F14" s="40"/>
      <c r="G14" s="40"/>
      <c r="H14" s="40"/>
      <c r="I14" s="40"/>
      <c r="J14" s="41"/>
      <c r="K14" s="44"/>
    </row>
    <row r="15" spans="1:12" ht="42" customHeight="1">
      <c r="A15" s="40"/>
      <c r="B15" s="40"/>
      <c r="C15" s="40"/>
      <c r="D15" s="48" t="s">
        <v>23</v>
      </c>
      <c r="E15" s="45"/>
      <c r="F15" s="42"/>
      <c r="G15" s="46"/>
      <c r="H15" s="46"/>
      <c r="I15" s="47"/>
      <c r="J15" s="47"/>
      <c r="K15" s="47"/>
      <c r="L15" s="23"/>
    </row>
    <row r="16" spans="1:12" ht="61.5" customHeight="1">
      <c r="A16" s="40"/>
      <c r="B16" s="40"/>
      <c r="C16" s="40"/>
      <c r="D16" s="48" t="s">
        <v>24</v>
      </c>
      <c r="E16" s="45"/>
      <c r="F16" s="42"/>
      <c r="G16" s="47"/>
      <c r="H16" s="47"/>
      <c r="I16" s="47"/>
      <c r="J16" s="47"/>
      <c r="K16" s="47"/>
      <c r="L16" s="23"/>
    </row>
  </sheetData>
  <sheetProtection/>
  <mergeCells count="17">
    <mergeCell ref="C14:D14"/>
    <mergeCell ref="A10:J10"/>
    <mergeCell ref="C12:D12"/>
    <mergeCell ref="C13:D13"/>
    <mergeCell ref="A4:K4"/>
    <mergeCell ref="A1:K1"/>
    <mergeCell ref="A2:K2"/>
    <mergeCell ref="A5:A6"/>
    <mergeCell ref="C5:C6"/>
    <mergeCell ref="D5:D6"/>
    <mergeCell ref="E5:E6"/>
    <mergeCell ref="F5:F6"/>
    <mergeCell ref="G5:I5"/>
    <mergeCell ref="J5:J6"/>
    <mergeCell ref="K5:K6"/>
    <mergeCell ref="A3:K3"/>
    <mergeCell ref="B5:B6"/>
  </mergeCells>
  <printOptions/>
  <pageMargins left="0.1968503937007874" right="0.1968503937007874" top="1.1811023622047245" bottom="0.1968503937007874" header="0.31496062992125984" footer="0.31496062992125984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7.8515625" style="5" customWidth="1"/>
    <col min="2" max="2" width="17.28125" style="5" customWidth="1"/>
    <col min="3" max="3" width="17.28125" style="8" customWidth="1"/>
    <col min="4" max="4" width="54.57421875" style="5" customWidth="1"/>
    <col min="5" max="5" width="11.421875" style="5" customWidth="1"/>
    <col min="6" max="6" width="9.57421875" style="5" customWidth="1"/>
    <col min="7" max="9" width="9.140625" style="5" customWidth="1"/>
    <col min="10" max="10" width="10.28125" style="5" customWidth="1"/>
    <col min="11" max="11" width="16.28125" style="5" customWidth="1"/>
    <col min="12" max="12" width="14.28125" style="5" bestFit="1" customWidth="1"/>
    <col min="13" max="16384" width="9.140625" style="5" customWidth="1"/>
  </cols>
  <sheetData>
    <row r="1" spans="1:12" s="21" customFormat="1" ht="21" customHeight="1">
      <c r="A1" s="68" t="s">
        <v>21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22"/>
    </row>
    <row r="2" spans="1:12" s="21" customFormat="1" ht="21" customHeight="1">
      <c r="A2" s="69" t="s">
        <v>22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22"/>
    </row>
    <row r="3" spans="1:11" s="11" customFormat="1" ht="30" customHeight="1">
      <c r="A3" s="70" t="s">
        <v>35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s="10" customFormat="1" ht="14.25" customHeight="1">
      <c r="A4" s="71" t="s">
        <v>12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19.5" customHeight="1">
      <c r="A5" s="72" t="s">
        <v>0</v>
      </c>
      <c r="B5" s="73" t="s">
        <v>25</v>
      </c>
      <c r="C5" s="72" t="s">
        <v>8</v>
      </c>
      <c r="D5" s="72" t="s">
        <v>9</v>
      </c>
      <c r="E5" s="72" t="s">
        <v>10</v>
      </c>
      <c r="F5" s="72" t="s">
        <v>1</v>
      </c>
      <c r="G5" s="72" t="s">
        <v>2</v>
      </c>
      <c r="H5" s="72"/>
      <c r="I5" s="72"/>
      <c r="J5" s="73" t="s">
        <v>6</v>
      </c>
      <c r="K5" s="73" t="s">
        <v>7</v>
      </c>
    </row>
    <row r="6" spans="1:11" ht="25.5" customHeight="1">
      <c r="A6" s="72"/>
      <c r="B6" s="74"/>
      <c r="C6" s="73"/>
      <c r="D6" s="73"/>
      <c r="E6" s="73"/>
      <c r="F6" s="72"/>
      <c r="G6" s="20" t="s">
        <v>3</v>
      </c>
      <c r="H6" s="20" t="s">
        <v>4</v>
      </c>
      <c r="I6" s="20" t="s">
        <v>5</v>
      </c>
      <c r="J6" s="74"/>
      <c r="K6" s="74"/>
    </row>
    <row r="7" spans="1:11" ht="59.25" customHeight="1">
      <c r="A7" s="51">
        <v>1</v>
      </c>
      <c r="B7" s="52" t="s">
        <v>36</v>
      </c>
      <c r="C7" s="52" t="s">
        <v>37</v>
      </c>
      <c r="D7" s="53" t="s">
        <v>42</v>
      </c>
      <c r="E7" s="54" t="s">
        <v>40</v>
      </c>
      <c r="F7" s="1">
        <v>1200</v>
      </c>
      <c r="G7" s="2">
        <v>55</v>
      </c>
      <c r="H7" s="2">
        <v>70</v>
      </c>
      <c r="I7" s="2">
        <v>120</v>
      </c>
      <c r="J7" s="3">
        <v>81.7</v>
      </c>
      <c r="K7" s="6">
        <f>F7*J7</f>
        <v>98040</v>
      </c>
    </row>
    <row r="8" spans="1:11" ht="63" customHeight="1">
      <c r="A8" s="51">
        <v>2</v>
      </c>
      <c r="B8" s="52" t="s">
        <v>38</v>
      </c>
      <c r="C8" s="52" t="s">
        <v>39</v>
      </c>
      <c r="D8" s="53" t="s">
        <v>43</v>
      </c>
      <c r="E8" s="54" t="s">
        <v>41</v>
      </c>
      <c r="F8" s="1">
        <v>1450</v>
      </c>
      <c r="G8" s="2">
        <v>20</v>
      </c>
      <c r="H8" s="2">
        <v>25</v>
      </c>
      <c r="I8" s="2">
        <v>25</v>
      </c>
      <c r="J8" s="3">
        <v>23.33</v>
      </c>
      <c r="K8" s="6">
        <f>F8*J8</f>
        <v>33828.5</v>
      </c>
    </row>
    <row r="9" spans="1:12" ht="15">
      <c r="A9" s="75" t="s">
        <v>11</v>
      </c>
      <c r="B9" s="76"/>
      <c r="C9" s="76"/>
      <c r="D9" s="77"/>
      <c r="E9" s="77"/>
      <c r="F9" s="76"/>
      <c r="G9" s="76"/>
      <c r="H9" s="76"/>
      <c r="I9" s="76"/>
      <c r="J9" s="78"/>
      <c r="K9" s="13">
        <f>SUM(K7:K8)</f>
        <v>131868.5</v>
      </c>
      <c r="L9" s="12"/>
    </row>
    <row r="10" spans="1:11" ht="15" customHeight="1">
      <c r="A10" s="4"/>
      <c r="B10" s="4"/>
      <c r="C10" s="7"/>
      <c r="D10" s="4"/>
      <c r="E10" s="4"/>
      <c r="F10" s="4"/>
      <c r="G10" s="4"/>
      <c r="H10" s="4"/>
      <c r="I10" s="4"/>
      <c r="J10" s="4"/>
      <c r="K10" s="9"/>
    </row>
    <row r="11" spans="1:10" s="10" customFormat="1" ht="15" customHeight="1">
      <c r="A11" s="49">
        <v>1</v>
      </c>
      <c r="B11" s="49"/>
      <c r="C11" s="79" t="s">
        <v>33</v>
      </c>
      <c r="D11" s="79"/>
      <c r="E11" s="14"/>
      <c r="F11" s="14"/>
      <c r="G11" s="14"/>
      <c r="H11" s="14"/>
      <c r="I11" s="14"/>
      <c r="J11" s="15"/>
    </row>
    <row r="12" spans="1:10" s="16" customFormat="1" ht="15" customHeight="1">
      <c r="A12" s="50">
        <v>2</v>
      </c>
      <c r="B12" s="50"/>
      <c r="C12" s="79" t="s">
        <v>32</v>
      </c>
      <c r="D12" s="79"/>
      <c r="E12" s="14"/>
      <c r="F12" s="14"/>
      <c r="G12" s="14"/>
      <c r="H12" s="14"/>
      <c r="I12" s="14"/>
      <c r="J12" s="15"/>
    </row>
    <row r="13" spans="1:10" s="16" customFormat="1" ht="15" customHeight="1">
      <c r="A13" s="50">
        <v>3</v>
      </c>
      <c r="B13" s="50"/>
      <c r="C13" s="79" t="s">
        <v>34</v>
      </c>
      <c r="D13" s="80"/>
      <c r="E13" s="14"/>
      <c r="F13" s="14"/>
      <c r="G13" s="14"/>
      <c r="H13" s="14"/>
      <c r="I13" s="14"/>
      <c r="J13" s="15"/>
    </row>
    <row r="14" spans="1:11" ht="15">
      <c r="A14" s="17"/>
      <c r="B14" s="17"/>
      <c r="C14" s="18"/>
      <c r="D14" s="18"/>
      <c r="E14" s="18"/>
      <c r="F14" s="18"/>
      <c r="G14" s="18"/>
      <c r="H14" s="18"/>
      <c r="I14" s="18"/>
      <c r="J14" s="18"/>
      <c r="K14" s="19"/>
    </row>
    <row r="18" spans="2:4" ht="15">
      <c r="B18" s="5" t="s">
        <v>30</v>
      </c>
      <c r="D18" s="5" t="s">
        <v>31</v>
      </c>
    </row>
  </sheetData>
  <sheetProtection/>
  <mergeCells count="17">
    <mergeCell ref="J5:J6"/>
    <mergeCell ref="K5:K6"/>
    <mergeCell ref="A9:J9"/>
    <mergeCell ref="C11:D11"/>
    <mergeCell ref="C12:D12"/>
    <mergeCell ref="C13:D13"/>
    <mergeCell ref="B5:B6"/>
    <mergeCell ref="A1:K1"/>
    <mergeCell ref="A2:K2"/>
    <mergeCell ref="A3:K3"/>
    <mergeCell ref="A4:K4"/>
    <mergeCell ref="A5:A6"/>
    <mergeCell ref="C5:C6"/>
    <mergeCell ref="D5:D6"/>
    <mergeCell ref="E5:E6"/>
    <mergeCell ref="F5:F6"/>
    <mergeCell ref="G5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OV_buhgalteriya</cp:lastModifiedBy>
  <cp:lastPrinted>2023-05-04T07:19:44Z</cp:lastPrinted>
  <dcterms:created xsi:type="dcterms:W3CDTF">2014-02-14T07:05:08Z</dcterms:created>
  <dcterms:modified xsi:type="dcterms:W3CDTF">2023-05-04T07:23:56Z</dcterms:modified>
  <cp:category/>
  <cp:version/>
  <cp:contentType/>
  <cp:contentStatus/>
</cp:coreProperties>
</file>