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6" windowHeight="8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2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2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2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2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2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11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8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<sst xmlns="http://schemas.openxmlformats.org/spreadsheetml/2006/main" count="22" uniqueCount="22">
  <si>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</si>
  <si>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</si>
  <si>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</si>
  <si>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</si>
  <si>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</si>
  <si>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Итоги по смете:</t>
  </si>
  <si>
    <t>ЛОКАЛЬНЫЙ СМЕТНЫЙ РАСЧЕТ</t>
  </si>
  <si>
    <t>ВСЕГО по смете</t>
  </si>
  <si>
    <t>Раздел. Проектные работы</t>
  </si>
  <si>
    <r>
      <t xml:space="preserve">Благоустройство территории, малые архитектруные формы </t>
    </r>
    <r>
      <rPr>
        <b/>
        <sz val="10.5"/>
        <rFont val="Times New Roman"/>
        <family val="1"/>
      </rPr>
      <t>(Применительно)</t>
    </r>
  </si>
  <si>
    <t>НДС 18%</t>
  </si>
  <si>
    <t>(11,68 + 264,9* 1,8708)  *29%* 60%*3,83</t>
  </si>
  <si>
    <t>Сборник базовых цен на  проектные работы по комплексному благоустройству территории 2013 г. МРР-3.2.14.04-12-04.1-002 Площадь земельного участка 18708 кв.м (свыше 1 до 2 га) Стадия: Рабочая документация 60%. Объем работ: 29% Обследование участка, архитектурно-планировоные решения (генплан, разбивочные чертежи планирования и др.), посадочные и разбивочные чертежи озеленения, вертикально-планировоная организация рельефа, наружное освещение, дорожная сеть, водостоки (ливнестоки), пояснительная записка, сметная документация. Индекс изменения сметной стоимости работ К=3,83</t>
  </si>
  <si>
    <t xml:space="preserve"> НА ВЫПОЛНЕНИЕ РАБОТ ПО РАЗРАБОТКЕ РАБОЧЕЙ ДОКУМЕНТАЦИИ  "БЛАГОУСТРОЙСТВО ТЕРРИТОРИИ В РАЙОНЕ УЛИЦЫ ЧКАЛОВА В  ГОРОДЕ ЮГОРСКЕ"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</si>
  <si>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</si>
  <si>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</si>
  <si>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</si>
  <si>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№3 к письму Министерства строительства  Российской Федерации от 04.04.2018 №13603-ХМ/09</t>
  </si>
  <si>
    <t>прогнозные индексы изменения сметной стоимости проектных и изыскательских работ на 1 квартал 2018 года</t>
  </si>
  <si>
    <t xml:space="preserve">Используемый метод определения НМЦК: проектно-сметный метод </t>
  </si>
  <si>
    <t>Начальная (максимальная) цена принята  в размере 398 893 рубля</t>
  </si>
  <si>
    <t>Обоснование начальной(максимальной)цены контракта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</si>
</sst>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40" fillId="28" borderId="7" applyNumberFormat="0" applyAlignment="0" applyProtection="0"/>
    <xf numFmtId="0" fontId="2" fillId="0" borderId="8">
      <alignment horizontal="center" wrapText="1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8" applyBorder="0" applyAlignment="0"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0" xfId="6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9" fillId="0" borderId="0" xfId="61" applyFont="1" applyAlignment="1">
      <alignment horizontal="left"/>
      <protection/>
    </xf>
    <xf numFmtId="0" fontId="8" fillId="0" borderId="0" xfId="61" applyFont="1" applyBorder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top" wrapText="1"/>
    </xf>
    <xf numFmtId="181" fontId="8" fillId="0" borderId="12" xfId="0" applyNumberFormat="1" applyFont="1" applyBorder="1" applyAlignment="1">
      <alignment horizontal="center" vertical="top" wrapText="1"/>
    </xf>
    <xf numFmtId="183" fontId="9" fillId="0" borderId="8" xfId="0" applyNumberFormat="1" applyFont="1" applyBorder="1" applyAlignment="1">
      <alignment horizontal="center" vertical="top" wrapText="1"/>
    </xf>
    <xf numFmtId="0" fontId="8" fillId="0" borderId="12" xfId="64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49" fillId="0" borderId="0" xfId="0" applyFont="1" applyAlignment="1">
      <alignment/>
    </xf>
    <xf numFmtId="0" fontId="8" fillId="0" borderId="0" xfId="61" applyFont="1" applyBorder="1" applyAlignment="1">
      <alignment horizontal="center" vertical="top" wrapText="1"/>
      <protection/>
    </xf>
    <xf numFmtId="0" fontId="9" fillId="0" borderId="0" xfId="61" applyFont="1" applyBorder="1" applyAlignment="1">
      <alignment horizontal="left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0" fontId="9" fillId="0" borderId="8" xfId="0" applyFont="1" applyBorder="1" applyAlignment="1">
      <alignment horizontal="left" vertical="top" wrapText="1"/>
    </xf>
    <xf numFmtId="0" fontId="50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51" fillId="0" borderId="8" xfId="0" applyFont="1" applyBorder="1" applyAlignment="1">
      <alignment vertical="top" wrapText="1"/>
    </xf>
    <xf numFmtId="0" fontId="10" fillId="0" borderId="0" xfId="61" applyFont="1" applyBorder="1" applyAlignment="1">
      <alignment horizontal="center" vertical="top" wrapText="1"/>
      <protection/>
    </xf>
    <xf numFmtId="0" fontId="10" fillId="0" borderId="0" xfId="61" applyFont="1" applyAlignment="1">
      <alignment horizontal="center" vertical="center" wrapText="1"/>
      <protection/>
    </xf>
    <xf numFmtId="0" fontId="50" fillId="0" borderId="8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A9" sqref="A9:E9"/>
    </sheetView>
  </sheetViews>
  <sheetFormatPr defaultColWidth="9.140625" defaultRowHeight="15"/>
  <cols>
    <col min="1" max="1" width="3.421875" style="1" customWidth="1"/>
    <col min="2" max="2" width="22.421875" style="1" customWidth="1"/>
    <col min="3" max="3" width="38.00390625" style="1" customWidth="1"/>
    <col min="4" max="4" width="21.28125" style="1" customWidth="1"/>
    <col min="5" max="5" width="12.7109375" style="1" customWidth="1"/>
    <col min="6" max="9" width="8.8515625" style="1" customWidth="1"/>
    <col min="10" max="10" width="16.00390625" style="1" customWidth="1"/>
    <col min="11" max="16384" width="8.8515625" style="1" customWidth="1"/>
  </cols>
  <sheetData>
    <row r="1" spans="2:5" ht="14.25">
      <c r="B1" s="38" t="s">
        <v>21</v>
      </c>
      <c r="C1" s="38"/>
      <c r="D1" s="38"/>
      <c r="E1" s="38"/>
    </row>
    <row r="2" spans="1:5" ht="13.5">
      <c r="A2" s="30" t="s">
        <v>14</v>
      </c>
      <c r="B2" s="30"/>
      <c r="C2" s="30"/>
      <c r="D2" s="30"/>
      <c r="E2" s="30"/>
    </row>
    <row r="3" spans="1:5" ht="14.25" customHeight="1">
      <c r="A3" s="30" t="s">
        <v>15</v>
      </c>
      <c r="B3" s="30"/>
      <c r="C3" s="30"/>
      <c r="D3" s="28"/>
      <c r="E3" s="28"/>
    </row>
    <row r="4" spans="1:5" ht="18" customHeight="1">
      <c r="A4" s="30" t="s">
        <v>16</v>
      </c>
      <c r="B4" s="30"/>
      <c r="C4" s="30"/>
      <c r="D4" s="26"/>
      <c r="E4" s="26"/>
    </row>
    <row r="5" spans="1:5" ht="24" customHeight="1">
      <c r="A5" s="30" t="s">
        <v>17</v>
      </c>
      <c r="B5" s="30"/>
      <c r="C5" s="30"/>
      <c r="D5" s="30"/>
      <c r="E5" s="30"/>
    </row>
    <row r="6" spans="1:5" ht="20.25" customHeight="1">
      <c r="A6" s="28" t="s">
        <v>18</v>
      </c>
      <c r="B6" s="28"/>
      <c r="C6" s="28"/>
      <c r="D6" s="28"/>
      <c r="E6" s="28"/>
    </row>
    <row r="7" spans="1:5" ht="18" customHeight="1">
      <c r="A7" s="29" t="s">
        <v>19</v>
      </c>
      <c r="B7" s="29"/>
      <c r="C7" s="29"/>
      <c r="D7" s="29"/>
      <c r="E7" s="29"/>
    </row>
    <row r="8" spans="1:5" ht="18" customHeight="1">
      <c r="A8" s="10"/>
      <c r="B8" s="35" t="s">
        <v>6</v>
      </c>
      <c r="C8" s="35"/>
      <c r="D8" s="35"/>
      <c r="E8" s="8"/>
    </row>
    <row r="9" spans="1:5" ht="60.75" customHeight="1">
      <c r="A9" s="36" t="s">
        <v>13</v>
      </c>
      <c r="B9" s="36"/>
      <c r="C9" s="36"/>
      <c r="D9" s="36"/>
      <c r="E9" s="36"/>
    </row>
    <row r="10" spans="1:5" ht="5.25" customHeight="1">
      <c r="A10" s="9"/>
      <c r="B10" s="9"/>
      <c r="C10" s="11"/>
      <c r="D10" s="11"/>
      <c r="E10" s="12"/>
    </row>
    <row r="11" spans="1:5" ht="79.5" customHeight="1">
      <c r="A11" s="13" t="s">
        <v>0</v>
      </c>
      <c r="B11" s="14" t="s">
        <v>1</v>
      </c>
      <c r="C11" s="14" t="s">
        <v>2</v>
      </c>
      <c r="D11" s="15" t="s">
        <v>3</v>
      </c>
      <c r="E11" s="15" t="s">
        <v>4</v>
      </c>
    </row>
    <row r="12" spans="1:5" ht="13.5">
      <c r="A12" s="16">
        <v>1</v>
      </c>
      <c r="B12" s="17">
        <v>2</v>
      </c>
      <c r="C12" s="17">
        <v>3</v>
      </c>
      <c r="D12" s="16">
        <v>4</v>
      </c>
      <c r="E12" s="16">
        <v>5</v>
      </c>
    </row>
    <row r="13" spans="1:5" ht="21" customHeight="1">
      <c r="A13" s="31" t="s">
        <v>8</v>
      </c>
      <c r="B13" s="37"/>
      <c r="C13" s="37"/>
      <c r="D13" s="37"/>
      <c r="E13" s="37"/>
    </row>
    <row r="14" spans="1:5" ht="218.25" customHeight="1">
      <c r="A14" s="20">
        <v>1</v>
      </c>
      <c r="B14" s="20" t="s">
        <v>9</v>
      </c>
      <c r="C14" s="25" t="s">
        <v>12</v>
      </c>
      <c r="D14" s="20" t="s">
        <v>11</v>
      </c>
      <c r="E14" s="21">
        <f>(11.68+264.9*1.8708)*60%*3.83*29%</f>
        <v>338.04482378639995</v>
      </c>
    </row>
    <row r="15" spans="1:5" ht="13.5">
      <c r="A15" s="18"/>
      <c r="B15" s="31" t="s">
        <v>5</v>
      </c>
      <c r="C15" s="32"/>
      <c r="D15" s="32"/>
      <c r="E15" s="22">
        <f>SUM(E14)</f>
        <v>338.04482378639995</v>
      </c>
    </row>
    <row r="16" spans="1:5" ht="13.5">
      <c r="A16" s="18"/>
      <c r="B16" s="33" t="s">
        <v>10</v>
      </c>
      <c r="C16" s="34"/>
      <c r="D16" s="34"/>
      <c r="E16" s="23">
        <f>E15*18%</f>
        <v>60.84806828155199</v>
      </c>
    </row>
    <row r="17" spans="1:5" ht="13.5">
      <c r="A17" s="19"/>
      <c r="B17" s="31" t="s">
        <v>7</v>
      </c>
      <c r="C17" s="32"/>
      <c r="D17" s="32"/>
      <c r="E17" s="24">
        <f>E15+E16</f>
        <v>398.89289206795195</v>
      </c>
    </row>
    <row r="18" spans="1:5" ht="13.5">
      <c r="A18" s="4"/>
      <c r="B18" s="3"/>
      <c r="C18" s="2"/>
      <c r="D18" s="5"/>
      <c r="E18" s="7"/>
    </row>
    <row r="19" spans="1:5" ht="13.5">
      <c r="A19" s="4"/>
      <c r="B19" s="3"/>
      <c r="C19" s="2"/>
      <c r="D19" s="5"/>
      <c r="E19" s="6"/>
    </row>
    <row r="20" spans="2:3" ht="15">
      <c r="B20" s="27" t="s">
        <v>20</v>
      </c>
      <c r="C20" s="27"/>
    </row>
  </sheetData>
  <sheetProtection/>
  <mergeCells count="16">
    <mergeCell ref="B1:E1"/>
    <mergeCell ref="B15:D15"/>
    <mergeCell ref="B16:D16"/>
    <mergeCell ref="B17:D17"/>
    <mergeCell ref="D7:E7"/>
    <mergeCell ref="B8:D8"/>
    <mergeCell ref="A9:E9"/>
    <mergeCell ref="A13:E13"/>
    <mergeCell ref="A6:E6"/>
    <mergeCell ref="A7:C7"/>
    <mergeCell ref="D2:E2"/>
    <mergeCell ref="A3:C3"/>
    <mergeCell ref="D3:E3"/>
    <mergeCell ref="A4:C4"/>
    <mergeCell ref="A2:C2"/>
    <mergeCell ref="A5:E5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Скороходова Людмила Сабитовна</cp:lastModifiedBy>
  <cp:lastPrinted>2018-07-11T12:19:55Z</cp:lastPrinted>
  <dcterms:created xsi:type="dcterms:W3CDTF">2014-05-08T09:51:02Z</dcterms:created>
  <dcterms:modified xsi:type="dcterms:W3CDTF">2018-07-11T12:20:02Z</dcterms:modified>
  <cp:category/>
  <cp:version/>
  <cp:contentType/>
  <cp:contentStatus/>
</cp:coreProperties>
</file>