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" sheetId="1" r:id="rId1"/>
  </sheets>
  <definedNames>
    <definedName name="_xlnm.Print_Area" localSheetId="0">'1'!$A$2:$K$11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<sst xmlns="http://schemas.openxmlformats.org/spreadsheetml/2006/main" count="40" uniqueCount="34">
  <si>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</si>
  <si>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</si>
  <si>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</si>
  <si>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</si>
  <si>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</si>
  <si>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</si>
  <si>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</si>
  <si>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</si>
  <si>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</si>
  <si>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</si>
  <si>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</si>
  <si>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Метод определения цены: метод сопоставимых рыночных цен</t>
  </si>
  <si>
    <t>Обоснование начальной (максимальной) цены контракта</t>
  </si>
  <si>
    <t>КТРУ</t>
  </si>
  <si>
    <t>Муниципальное бюджетное общеобразовательное учреждение "Средняя общеобразовательная школа №6"</t>
  </si>
  <si>
    <t>Исполнитель: гл. специалист по закупкам Белинская Н.Н</t>
  </si>
  <si>
    <t>штук</t>
  </si>
  <si>
    <t>ВСЕГО: Начальная (максимальная) цена гражданско-правового договора: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</si>
  <si>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столовой посуды</t>
  </si>
  <si>
    <t>Коммерческое предложение № б/н от 23.06.2023г</t>
  </si>
  <si>
    <t>Коммерческое предложение № б/н от 23.03.2023г</t>
  </si>
  <si>
    <t>Дата составления сводной таблицы 23.06.2023г</t>
  </si>
  <si>
    <t>Вид изделия: тарелка
дополнительная характеристика: объем: 200 мл, назначение: для вторых блюд</t>
  </si>
  <si>
    <t>Вид изделия: тарелка
дополнительная характеристика: объем: 150 мл, назначение: для холодных закусок</t>
  </si>
  <si>
    <r>
      <t>Приложение 2 к извещению об осуществлении закупки+A1:A1:K16</t>
    </r>
    <r>
      <rPr>
        <b/>
        <sz val="11"/>
        <rFont val="PT Astra Serif"/>
        <family val="0"/>
      </rPr>
      <t>+A1:K14</t>
    </r>
  </si>
  <si>
    <t xml:space="preserve">23.41.12.110-00000006 </t>
  </si>
  <si>
    <t>23.41.12.110-00000006</t>
  </si>
  <si>
    <t xml:space="preserve">Посуда столовая и кухонная из керамики, кроме фарфоровой.
</t>
  </si>
  <si>
    <t>Вид изделия: тарелка
Дополнительная характеристика: Объем: 500 мл, Назначение: для первых блюд</t>
  </si>
  <si>
    <t>Посуда столовая и кухонная из керамики, кроме фарфоровой.</t>
  </si>
  <si>
    <t>Вид изделия: Кружка. Материал - закаленное стекло, объем не менее 320 мл не более 350 мл., Цвет прозрачный, с ручкой. Форма - усеченный конус.</t>
  </si>
  <si>
    <t>23.13.13.112</t>
  </si>
  <si>
    <t xml:space="preserve">Посуда столовая и кухонная из прочего стекла. 
</t>
  </si>
  <si>
    <t>И.о. директора ______________________ Е.Н. Рыбакова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</si>
</sst>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0"/>
      <name val="Arial"/>
      <family val="2"/>
    </font>
    <font>
      <sz val="12"/>
      <name val="PT Astra Serif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color indexed="8"/>
      <name val="PT Astra Serif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sz val="12"/>
      <color theme="1"/>
      <name val="PT Astra Serif"/>
      <family val="1"/>
    </font>
    <font>
      <b/>
      <sz val="11"/>
      <color rgb="FF000000"/>
      <name val="PT Astra Serif"/>
      <family val="0"/>
    </font>
    <font>
      <sz val="12"/>
      <color theme="1"/>
      <name val="Times New Roman"/>
      <family val="1"/>
    </font>
    <font>
      <b/>
      <sz val="11"/>
      <color theme="1"/>
      <name val="PT Astra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3" fillId="33" borderId="0" xfId="0" applyFont="1" applyFill="1" applyAlignment="1">
      <alignment/>
    </xf>
    <xf numFmtId="173" fontId="4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44" fillId="33" borderId="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5" fillId="33" borderId="0" xfId="0" applyFont="1" applyFill="1" applyAlignment="1">
      <alignment/>
    </xf>
    <xf numFmtId="173" fontId="46" fillId="33" borderId="10" xfId="59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52" applyFont="1" applyFill="1" applyBorder="1">
      <alignment/>
      <protection/>
    </xf>
    <xf numFmtId="0" fontId="5" fillId="33" borderId="14" xfId="52" applyFont="1" applyFill="1" applyBorder="1">
      <alignment/>
      <protection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52" applyFont="1" applyFill="1" applyBorder="1" applyAlignment="1">
      <alignment/>
      <protection/>
    </xf>
    <xf numFmtId="0" fontId="5" fillId="33" borderId="0" xfId="52" applyFont="1" applyFill="1" applyBorder="1">
      <alignment/>
      <protection/>
    </xf>
    <xf numFmtId="0" fontId="6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7" fillId="0" borderId="0" xfId="0" applyFont="1" applyBorder="1" applyAlignment="1">
      <alignment horizontal="left"/>
    </xf>
    <xf numFmtId="0" fontId="47" fillId="0" borderId="18" xfId="0" applyFont="1" applyBorder="1" applyAlignment="1">
      <alignment/>
    </xf>
    <xf numFmtId="0" fontId="45" fillId="33" borderId="0" xfId="0" applyFont="1" applyFill="1" applyBorder="1" applyAlignment="1">
      <alignment/>
    </xf>
    <xf numFmtId="2" fontId="44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3" fontId="48" fillId="33" borderId="10" xfId="59" applyNumberFormat="1" applyFont="1" applyFill="1" applyBorder="1" applyAlignment="1">
      <alignment horizontal="center" vertical="center"/>
    </xf>
    <xf numFmtId="171" fontId="48" fillId="33" borderId="1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left"/>
    </xf>
    <xf numFmtId="0" fontId="48" fillId="33" borderId="22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2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6">
      <selection activeCell="A12" sqref="A12:I19"/>
    </sheetView>
  </sheetViews>
  <sheetFormatPr defaultColWidth="9.140625" defaultRowHeight="15"/>
  <cols>
    <col min="1" max="1" width="7.8515625" style="3" customWidth="1"/>
    <col min="2" max="2" width="12.8515625" style="3" customWidth="1"/>
    <col min="3" max="3" width="20.28125" style="8" customWidth="1"/>
    <col min="4" max="4" width="31.5742187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4.710937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9"/>
    </row>
    <row r="2" spans="1:12" s="1" customFormat="1" ht="1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9"/>
    </row>
    <row r="3" spans="1:11" s="2" customFormat="1" ht="41.25" customHeight="1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s="1" customFormat="1" ht="41.25" customHeight="1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9.5" customHeight="1">
      <c r="A5" s="68" t="s">
        <v>0</v>
      </c>
      <c r="B5" s="51" t="s">
        <v>13</v>
      </c>
      <c r="C5" s="68" t="s">
        <v>8</v>
      </c>
      <c r="D5" s="68" t="s">
        <v>9</v>
      </c>
      <c r="E5" s="68" t="s">
        <v>10</v>
      </c>
      <c r="F5" s="68" t="s">
        <v>1</v>
      </c>
      <c r="G5" s="61" t="s">
        <v>2</v>
      </c>
      <c r="H5" s="61"/>
      <c r="I5" s="62"/>
      <c r="J5" s="51" t="s">
        <v>6</v>
      </c>
      <c r="K5" s="51" t="s">
        <v>7</v>
      </c>
    </row>
    <row r="6" spans="1:11" ht="25.5" customHeight="1">
      <c r="A6" s="68"/>
      <c r="B6" s="52"/>
      <c r="C6" s="51"/>
      <c r="D6" s="68"/>
      <c r="E6" s="68"/>
      <c r="F6" s="68"/>
      <c r="G6" s="47" t="s">
        <v>3</v>
      </c>
      <c r="H6" s="47" t="s">
        <v>4</v>
      </c>
      <c r="I6" s="47" t="s">
        <v>5</v>
      </c>
      <c r="J6" s="52"/>
      <c r="K6" s="52"/>
    </row>
    <row r="7" spans="1:11" s="8" customFormat="1" ht="97.5" customHeight="1">
      <c r="A7" s="14">
        <v>1</v>
      </c>
      <c r="B7" s="14" t="s">
        <v>31</v>
      </c>
      <c r="C7" s="14" t="s">
        <v>32</v>
      </c>
      <c r="D7" s="14" t="s">
        <v>30</v>
      </c>
      <c r="E7" s="14" t="s">
        <v>16</v>
      </c>
      <c r="F7" s="17">
        <v>1000</v>
      </c>
      <c r="G7" s="40">
        <v>206.8</v>
      </c>
      <c r="H7" s="40">
        <v>188</v>
      </c>
      <c r="I7" s="40">
        <v>216.2</v>
      </c>
      <c r="J7" s="40">
        <f>(G7+H7+I7)/3</f>
        <v>203.66666666666666</v>
      </c>
      <c r="K7" s="13">
        <v>203670</v>
      </c>
    </row>
    <row r="8" spans="1:11" ht="85.5" customHeight="1">
      <c r="A8" s="15">
        <v>2</v>
      </c>
      <c r="B8" s="14" t="s">
        <v>25</v>
      </c>
      <c r="C8" s="14" t="s">
        <v>27</v>
      </c>
      <c r="D8" s="14" t="s">
        <v>28</v>
      </c>
      <c r="E8" s="15" t="s">
        <v>16</v>
      </c>
      <c r="F8" s="15">
        <v>300</v>
      </c>
      <c r="G8" s="18">
        <v>233.2</v>
      </c>
      <c r="H8" s="18">
        <v>212</v>
      </c>
      <c r="I8" s="18">
        <v>243.8</v>
      </c>
      <c r="J8" s="40">
        <f>(G8+H8+I8)/3</f>
        <v>229.66666666666666</v>
      </c>
      <c r="K8" s="44">
        <v>68901</v>
      </c>
    </row>
    <row r="9" spans="1:12" ht="81" customHeight="1">
      <c r="A9" s="16">
        <v>3</v>
      </c>
      <c r="B9" s="41" t="s">
        <v>26</v>
      </c>
      <c r="C9" s="41" t="s">
        <v>29</v>
      </c>
      <c r="D9" s="41" t="s">
        <v>22</v>
      </c>
      <c r="E9" s="16" t="s">
        <v>16</v>
      </c>
      <c r="F9" s="16">
        <v>250</v>
      </c>
      <c r="G9" s="16">
        <v>181.5</v>
      </c>
      <c r="H9" s="42">
        <v>165</v>
      </c>
      <c r="I9" s="16">
        <v>189.75</v>
      </c>
      <c r="J9" s="40">
        <f>(G9+H9+I9)/3</f>
        <v>178.75</v>
      </c>
      <c r="K9" s="45">
        <f>J9*F9</f>
        <v>44687.5</v>
      </c>
      <c r="L9" s="4"/>
    </row>
    <row r="10" spans="1:11" s="6" customFormat="1" ht="61.5" customHeight="1">
      <c r="A10" s="43">
        <v>4</v>
      </c>
      <c r="B10" s="48" t="s">
        <v>26</v>
      </c>
      <c r="C10" s="48" t="s">
        <v>29</v>
      </c>
      <c r="D10" s="48" t="s">
        <v>23</v>
      </c>
      <c r="E10" s="43" t="s">
        <v>16</v>
      </c>
      <c r="F10" s="43">
        <v>200</v>
      </c>
      <c r="G10" s="43">
        <v>139.7</v>
      </c>
      <c r="H10" s="43">
        <v>127</v>
      </c>
      <c r="I10" s="43">
        <v>146.05</v>
      </c>
      <c r="J10" s="40">
        <f>(G10+H10+I10)/3</f>
        <v>137.58333333333334</v>
      </c>
      <c r="K10" s="44">
        <v>27516</v>
      </c>
    </row>
    <row r="11" spans="1:11" s="1" customFormat="1" ht="15" customHeight="1">
      <c r="A11" s="53" t="s">
        <v>17</v>
      </c>
      <c r="B11" s="54"/>
      <c r="C11" s="54"/>
      <c r="D11" s="54"/>
      <c r="E11" s="54"/>
      <c r="F11" s="54"/>
      <c r="G11" s="54"/>
      <c r="H11" s="54"/>
      <c r="I11" s="54"/>
      <c r="J11" s="55"/>
      <c r="K11" s="46">
        <f>SUM(K7:K10)</f>
        <v>344774.5</v>
      </c>
    </row>
    <row r="12" spans="1:11" ht="15.75" customHeight="1">
      <c r="A12" s="30">
        <v>1</v>
      </c>
      <c r="B12" s="31"/>
      <c r="C12" s="56" t="s">
        <v>19</v>
      </c>
      <c r="D12" s="57"/>
      <c r="E12" s="1"/>
      <c r="F12" s="1"/>
      <c r="G12" s="1"/>
      <c r="H12" s="1"/>
      <c r="I12" s="1"/>
      <c r="J12" s="5"/>
      <c r="K12" s="12"/>
    </row>
    <row r="13" spans="1:11" ht="15.75" customHeight="1">
      <c r="A13" s="32">
        <v>2</v>
      </c>
      <c r="B13" s="11"/>
      <c r="C13" s="49" t="s">
        <v>19</v>
      </c>
      <c r="D13" s="50"/>
      <c r="E13" s="6"/>
      <c r="F13" s="6"/>
      <c r="G13" s="6"/>
      <c r="H13" s="6"/>
      <c r="I13" s="6"/>
      <c r="J13" s="5"/>
      <c r="K13" s="12"/>
    </row>
    <row r="14" spans="1:11" ht="15.75" customHeight="1">
      <c r="A14" s="33">
        <v>3</v>
      </c>
      <c r="B14" s="10"/>
      <c r="C14" s="49" t="s">
        <v>20</v>
      </c>
      <c r="D14" s="50"/>
      <c r="E14" s="1"/>
      <c r="F14" s="1"/>
      <c r="G14" s="1"/>
      <c r="H14" s="1"/>
      <c r="I14" s="1"/>
      <c r="J14" s="7"/>
      <c r="K14" s="12"/>
    </row>
    <row r="15" spans="1:11" ht="30" customHeight="1">
      <c r="A15" s="19" t="s">
        <v>14</v>
      </c>
      <c r="B15" s="20"/>
      <c r="C15" s="21"/>
      <c r="D15" s="22"/>
      <c r="E15" s="22"/>
      <c r="F15" s="23"/>
      <c r="G15" s="34"/>
      <c r="H15" s="34"/>
      <c r="I15" s="12"/>
      <c r="J15" s="12"/>
      <c r="K15" s="12"/>
    </row>
    <row r="16" spans="1:11" ht="24.75" customHeight="1">
      <c r="A16" s="24" t="s">
        <v>33</v>
      </c>
      <c r="B16" s="25"/>
      <c r="C16" s="25"/>
      <c r="D16" s="26"/>
      <c r="E16" s="27"/>
      <c r="F16" s="27"/>
      <c r="G16" s="39"/>
      <c r="H16" s="35"/>
      <c r="I16" s="12"/>
      <c r="J16" s="12"/>
      <c r="K16" s="12"/>
    </row>
    <row r="17" spans="1:10" ht="15" customHeight="1">
      <c r="A17" s="28" t="s">
        <v>15</v>
      </c>
      <c r="B17" s="29"/>
      <c r="C17" s="29"/>
      <c r="D17" s="29"/>
      <c r="E17" s="29"/>
      <c r="F17" s="37"/>
      <c r="G17" s="39"/>
      <c r="H17" s="35"/>
      <c r="I17" s="12"/>
      <c r="J17" s="12"/>
    </row>
    <row r="18" spans="1:10" ht="15" customHeight="1">
      <c r="A18" s="63" t="s">
        <v>21</v>
      </c>
      <c r="B18" s="64"/>
      <c r="C18" s="64"/>
      <c r="D18" s="64"/>
      <c r="E18" s="38"/>
      <c r="F18" s="38"/>
      <c r="G18" s="38"/>
      <c r="H18" s="36"/>
      <c r="I18" s="12"/>
      <c r="J18" s="12"/>
    </row>
  </sheetData>
  <sheetProtection/>
  <mergeCells count="18">
    <mergeCell ref="A18:D18"/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C14:D14"/>
    <mergeCell ref="B5:B6"/>
    <mergeCell ref="A11:J11"/>
    <mergeCell ref="C12:D12"/>
    <mergeCell ref="C13:D13"/>
    <mergeCell ref="A3:K3"/>
    <mergeCell ref="A4:K4"/>
    <mergeCell ref="G5:I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Белинская НН</cp:lastModifiedBy>
  <cp:lastPrinted>2023-07-24T05:44:18Z</cp:lastPrinted>
  <dcterms:created xsi:type="dcterms:W3CDTF">2014-02-14T07:05:08Z</dcterms:created>
  <dcterms:modified xsi:type="dcterms:W3CDTF">2023-07-24T05:44:25Z</dcterms:modified>
  <cp:category/>
  <cp:version/>
  <cp:contentType/>
  <cp:contentStatus/>
</cp:coreProperties>
</file>