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375" tabRatio="484" activeTab="0"/>
  </bookViews>
  <sheets>
    <sheet name="Лист3" sheetId="1" r:id="rId1"/>
    <sheet name="Лист1" sheetId="2" r:id="rId2"/>
    <sheet name="Лист2" sheetId="3" r:id="rId3"/>
  </sheets>
  <externalReferences>
    <externalReference r:id="rId6"/>
  </externalReferences>
  <definedNames>
    <definedName name="_xlnm.Print_Area" localSheetId="0">'Лист3'!$A$1:$K$52</definedName>
  </definedNames>
  <calcPr fullCalcOnLoad="1"/>
</workbook>
</file>

<file path=xl/sharedStrings.xml><?xml version="1.0" encoding="utf-8"?>
<sst xmlns="http://schemas.openxmlformats.org/spreadsheetml/2006/main" count="101" uniqueCount="58">
  <si>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</si>
  <si>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</si>
  <si>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</si>
  <si>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</si>
  <si>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</si>
  <si>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</si>
  <si>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</si>
  <si>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</si>
  <si>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</si>
  <si>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</si>
  <si>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</si>
  <si>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</si>
  <si>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</si>
  <si>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</si>
  <si>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</si>
  <si>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Муниципальное бюджетное общеобразовательное учреждение "Средняя общеобразовательная школа №2"</t>
  </si>
  <si>
    <t>шт.</t>
  </si>
  <si>
    <t>Метод сопоставимых рыночных цен: анализ рынка</t>
  </si>
  <si>
    <t>4*</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</si>
  <si>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</si>
  <si>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</si>
  <si>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</si>
  <si>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</si>
  <si>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</si>
  <si>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Яйцо куриное 1 категории,  ГОСТ 31654-2012, пищевое столовое 1 категории, скорлупа яйца чистая, целая, крепкая, без повреждений, массой не менее 55 гр.</t>
  </si>
  <si>
    <t>Чай черный байховый листовой, высший сорт,  фасовка не менее 100гр.  и не более 200гр., ГОСТ 32573-2013, ровный однородный, хорошо скрученный, черного цвета, без поседения, без примесей древесины и чайной пыли, упаковка без повреждений</t>
  </si>
  <si>
    <t>Кофейный напиток не содержащий натуральный кофе, фасовка не менее 100гр.  и не более 150 гр., в соответствии  ГОСТ Р 50364-92 , без посторонних привкусов и запахов, упаковка без повреждений</t>
  </si>
  <si>
    <t xml:space="preserve">Итого </t>
  </si>
  <si>
    <t>Итого</t>
  </si>
  <si>
    <t xml:space="preserve">Масло рафинированное, дезодорированное, не менее 1 л, марки «Д», вкус и запах обезличенный,  прозрачное, без осадка, для производства  продуктов детского питания, ГОСТ 1129-2013, ТР ТС 024/2011 </t>
  </si>
  <si>
    <t>Какао-порошок быстрорастворимый,   фасовка не менее 500 гр.  и не более 1000 гр., в соответствии  ГОСТ 108-2014,  без посторонних привкусов и запахов, без добавления растительных жиров,  упаковка без повреждений</t>
  </si>
  <si>
    <t>Крупа ячменная 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Упаковка не менее 5 кг, маркированная, без повреждений. Срок не более 15 месяцев. ГОСТ 5784-60.</t>
  </si>
  <si>
    <t>Крупа кукурузная. Шлифованная, цвет белый и(или) желтый с оттенком,  без зараженности, загрязнений и примесей.  Запах свойственный кукурузной крупе не затхлый, не плесневый; имеет вкус свойственный кукурузной крупе не кислый, не горький. Упаковка не менее 5 кг, маркированная, без повреждений. Срок годности не более 10 месяцев. ГОСТ 6002-69..</t>
  </si>
  <si>
    <t xml:space="preserve">не предоставлено </t>
  </si>
  <si>
    <t>Коммерческое предложение вх. № 2936 от 20.10.2017 г.</t>
  </si>
  <si>
    <t>Коммерческое предложение вх. № 2937 от 20.10.2017 г.</t>
  </si>
  <si>
    <t>Коммерческое предложение вх. № 2938 от 20.10.2017 г.</t>
  </si>
  <si>
    <t>Директор школы  ______________________  И.А. Ефремова</t>
  </si>
  <si>
    <t>Дата составления сводной таблицы 23.10.2017 года</t>
  </si>
  <si>
    <t>Аукцион в электронной форме на поставку продуктов питания (крупа, чай, мука)</t>
  </si>
  <si>
    <t>Пшено</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</si>
  <si>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6292-93</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</si>
  <si>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572-2016.</t>
  </si>
  <si>
    <t xml:space="preserve"> высшего сорта, весовая, в мешках не менее 5 кг. и не более 10 кг., ГОСТ Р 52189-2003, цвет белый и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без повреждений, маркированная</t>
  </si>
  <si>
    <t>пачка не менее 10 гр. и не более 25 гр., не поврежденные вредителями, продолговатые, ланцетовидные, овальные, по окраске зеленые, сероватые  с серебристом оттенком, запах и вкус свойственный лавровому листу, без постороннего запаха и привкуса, упаковка без повреждений в соответствии  ГОСТ Р 17594-81</t>
  </si>
  <si>
    <t>Итого: Начальная (максимальная) цена договора: 460 786 (четыреста шестьдесят тысяч семьсот восемьдесят шесть) рублей 30 копеек</t>
  </si>
  <si>
    <t xml:space="preserve"> Манная крупа. 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</si>
  <si>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Лавровый лист</t>
  </si>
  <si>
    <t>Мука пшеничная</t>
  </si>
  <si>
    <t>Кофейный напиток</t>
  </si>
  <si>
    <t>Чай черный</t>
  </si>
  <si>
    <t>Яйцо куриное</t>
  </si>
  <si>
    <t xml:space="preserve">Масло подсолнечное </t>
  </si>
  <si>
    <t>крупа ячменная</t>
  </si>
  <si>
    <t>Хлопья овсяные Геркулес</t>
  </si>
  <si>
    <t>Крупа манная</t>
  </si>
  <si>
    <t>Рис</t>
  </si>
  <si>
    <t>Крупа гречневая</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</si>
</sst>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49">
    <font>
      <sz val="10"/>
      <name val="Arial"/>
      <family val="0"/>
    </font>
    <font>
      <b/>
      <sz val="12"/>
      <name val="Times New Roman"/>
      <family val="1"/>
    </font>
    <font>
      <sz val="12"/>
      <name val="Times New Roman"/>
      <family val="1"/>
    </font>
    <font>
      <sz val="12"/>
      <name val="Arial"/>
      <family val="2"/>
    </font>
    <font>
      <sz val="12"/>
      <name val="Calibri"/>
      <family val="2"/>
    </font>
    <font>
      <b/>
      <sz val="12"/>
      <name val="Calibri"/>
      <family val="2"/>
    </font>
    <font>
      <sz val="10"/>
      <name val="Times New Roman"/>
      <family val="1"/>
    </font>
    <font>
      <i/>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83">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left" vertical="center"/>
    </xf>
    <xf numFmtId="0" fontId="2" fillId="33" borderId="0" xfId="0" applyFont="1" applyFill="1" applyAlignment="1">
      <alignment/>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192" fontId="5"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5"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2" fillId="33" borderId="0" xfId="0" applyFont="1" applyFill="1" applyAlignment="1">
      <alignment horizontal="left" vertical="top"/>
    </xf>
    <xf numFmtId="187" fontId="5" fillId="33" borderId="10" xfId="60" applyFont="1" applyFill="1" applyBorder="1" applyAlignment="1">
      <alignment horizontal="center"/>
    </xf>
    <xf numFmtId="0" fontId="1" fillId="33" borderId="10" xfId="0" applyFont="1" applyFill="1" applyBorder="1" applyAlignment="1">
      <alignment vertical="center" wrapText="1"/>
    </xf>
    <xf numFmtId="2" fontId="5" fillId="33" borderId="10" xfId="0" applyNumberFormat="1" applyFont="1" applyFill="1" applyBorder="1" applyAlignment="1">
      <alignment/>
    </xf>
    <xf numFmtId="0" fontId="2" fillId="33" borderId="13" xfId="0" applyFont="1" applyFill="1" applyBorder="1" applyAlignment="1">
      <alignment vertical="center" wrapText="1"/>
    </xf>
    <xf numFmtId="0" fontId="1" fillId="33" borderId="13" xfId="0" applyFont="1" applyFill="1" applyBorder="1" applyAlignment="1">
      <alignment vertical="center" wrapText="1"/>
    </xf>
    <xf numFmtId="0" fontId="2" fillId="33" borderId="10" xfId="0" applyFont="1" applyFill="1" applyBorder="1" applyAlignment="1">
      <alignment horizontal="center" vertical="center" wrapText="1"/>
    </xf>
    <xf numFmtId="0" fontId="1" fillId="33" borderId="16" xfId="0" applyFont="1" applyFill="1" applyBorder="1" applyAlignment="1">
      <alignment vertical="center" wrapText="1"/>
    </xf>
    <xf numFmtId="0" fontId="1" fillId="33" borderId="15" xfId="0" applyFont="1" applyFill="1" applyBorder="1" applyAlignment="1">
      <alignment vertical="center" wrapText="1"/>
    </xf>
    <xf numFmtId="0" fontId="1" fillId="33" borderId="17" xfId="0" applyFont="1" applyFill="1" applyBorder="1" applyAlignment="1">
      <alignment vertical="center" wrapText="1"/>
    </xf>
    <xf numFmtId="0" fontId="1" fillId="33" borderId="14" xfId="0" applyFont="1" applyFill="1" applyBorder="1" applyAlignment="1">
      <alignment vertical="center" wrapText="1"/>
    </xf>
    <xf numFmtId="0" fontId="1" fillId="33" borderId="0" xfId="0" applyFont="1" applyFill="1" applyBorder="1" applyAlignment="1">
      <alignment vertical="center" wrapText="1"/>
    </xf>
    <xf numFmtId="192" fontId="2" fillId="33" borderId="10" xfId="0" applyNumberFormat="1" applyFont="1" applyFill="1" applyBorder="1" applyAlignment="1">
      <alignment vertical="center" wrapText="1"/>
    </xf>
    <xf numFmtId="192" fontId="2" fillId="33" borderId="10" xfId="0" applyNumberFormat="1" applyFont="1" applyFill="1" applyBorder="1" applyAlignment="1">
      <alignment vertical="center"/>
    </xf>
    <xf numFmtId="192" fontId="2" fillId="33" borderId="18" xfId="0" applyNumberFormat="1" applyFont="1" applyFill="1" applyBorder="1" applyAlignment="1">
      <alignment vertical="center"/>
    </xf>
    <xf numFmtId="192" fontId="2" fillId="33" borderId="19" xfId="0" applyNumberFormat="1" applyFont="1" applyFill="1" applyBorder="1" applyAlignment="1">
      <alignment vertical="center"/>
    </xf>
    <xf numFmtId="0" fontId="48" fillId="33" borderId="10" xfId="0" applyFont="1" applyFill="1" applyBorder="1" applyAlignment="1">
      <alignment vertical="center" wrapText="1"/>
    </xf>
    <xf numFmtId="0" fontId="1" fillId="0" borderId="10" xfId="0" applyFont="1" applyBorder="1" applyAlignment="1">
      <alignment vertical="center" wrapText="1"/>
    </xf>
    <xf numFmtId="0" fontId="7" fillId="0" borderId="10" xfId="0" applyFont="1" applyFill="1" applyBorder="1" applyAlignment="1">
      <alignment wrapText="1"/>
    </xf>
    <xf numFmtId="0" fontId="7" fillId="0" borderId="10" xfId="0" applyFont="1" applyBorder="1" applyAlignment="1">
      <alignment vertical="top" wrapText="1"/>
    </xf>
    <xf numFmtId="0" fontId="48" fillId="0" borderId="10" xfId="0" applyFont="1" applyFill="1" applyBorder="1" applyAlignment="1">
      <alignment vertical="center" wrapText="1"/>
    </xf>
    <xf numFmtId="0" fontId="6" fillId="0" borderId="12" xfId="0" applyFont="1" applyFill="1" applyBorder="1" applyAlignment="1">
      <alignment/>
    </xf>
    <xf numFmtId="0" fontId="6" fillId="0" borderId="14" xfId="0" applyFont="1" applyFill="1" applyBorder="1" applyAlignment="1">
      <alignment/>
    </xf>
    <xf numFmtId="0" fontId="6" fillId="0" borderId="0" xfId="0" applyFont="1" applyFill="1" applyBorder="1" applyAlignment="1">
      <alignment/>
    </xf>
    <xf numFmtId="0" fontId="6" fillId="33" borderId="0" xfId="0" applyFont="1" applyFill="1" applyAlignment="1">
      <alignment/>
    </xf>
    <xf numFmtId="0" fontId="7" fillId="0" borderId="20" xfId="0" applyFont="1" applyBorder="1" applyAlignment="1">
      <alignment horizontal="justify" vertical="center" wrapText="1"/>
    </xf>
    <xf numFmtId="0" fontId="8" fillId="33" borderId="12" xfId="0" applyFont="1" applyFill="1" applyBorder="1" applyAlignment="1">
      <alignment vertical="center" wrapText="1"/>
    </xf>
    <xf numFmtId="0" fontId="7" fillId="33" borderId="10" xfId="0" applyFont="1" applyFill="1" applyBorder="1" applyAlignment="1">
      <alignment vertical="center" wrapText="1"/>
    </xf>
    <xf numFmtId="0" fontId="8" fillId="33" borderId="12" xfId="0" applyFont="1" applyFill="1" applyBorder="1" applyAlignment="1">
      <alignment horizontal="left" vertical="center"/>
    </xf>
    <xf numFmtId="0" fontId="8" fillId="33" borderId="0" xfId="0" applyFont="1" applyFill="1" applyBorder="1" applyAlignment="1">
      <alignment horizontal="left" vertical="center"/>
    </xf>
    <xf numFmtId="0" fontId="6" fillId="33" borderId="0" xfId="0" applyFont="1" applyFill="1" applyAlignment="1">
      <alignment/>
    </xf>
    <xf numFmtId="0" fontId="4" fillId="33" borderId="10"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9" xfId="0" applyFont="1" applyFill="1" applyBorder="1" applyAlignment="1">
      <alignment horizontal="center" vertical="center"/>
    </xf>
    <xf numFmtId="0" fontId="0" fillId="33" borderId="0" xfId="0" applyFill="1" applyAlignment="1">
      <alignment horizontal="center" vertical="center"/>
    </xf>
    <xf numFmtId="187" fontId="4" fillId="33" borderId="0" xfId="0" applyNumberFormat="1" applyFont="1" applyFill="1" applyAlignment="1">
      <alignment/>
    </xf>
    <xf numFmtId="4" fontId="4" fillId="33" borderId="0" xfId="0" applyNumberFormat="1" applyFont="1" applyFill="1" applyBorder="1" applyAlignment="1">
      <alignment horizontal="left"/>
    </xf>
    <xf numFmtId="0" fontId="2" fillId="33" borderId="14" xfId="0" applyFont="1" applyFill="1" applyBorder="1" applyAlignment="1">
      <alignment horizontal="left" vertical="center"/>
    </xf>
    <xf numFmtId="0" fontId="2" fillId="33" borderId="10" xfId="0" applyFont="1" applyFill="1" applyBorder="1" applyAlignment="1">
      <alignment horizontal="left" vertical="top" wrapText="1"/>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0" xfId="0" applyFont="1" applyFill="1" applyAlignment="1">
      <alignment horizontal="left"/>
    </xf>
    <xf numFmtId="0" fontId="2" fillId="33" borderId="0" xfId="0" applyFont="1" applyFill="1" applyAlignment="1">
      <alignment horizontal="left"/>
    </xf>
    <xf numFmtId="0" fontId="6" fillId="33" borderId="10" xfId="0" applyFont="1" applyFill="1" applyBorder="1" applyAlignment="1">
      <alignment horizontal="center" vertical="center" wrapText="1"/>
    </xf>
    <xf numFmtId="0" fontId="2" fillId="33" borderId="15" xfId="0" applyFont="1" applyFill="1" applyBorder="1" applyAlignment="1">
      <alignment horizontal="left"/>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3" xfId="0" applyFont="1" applyFill="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ement_08-12-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ведения о ТРУ"/>
    </sheetNames>
    <sheetDataSet>
      <sheetData sheetId="0">
        <row r="4">
          <cell r="D4" t="str">
            <v>Порошок какао с добавками сахара или других подслащивающих веществ</v>
          </cell>
        </row>
        <row r="7">
          <cell r="D7" t="str">
            <v>Зерно гороха</v>
          </cell>
        </row>
        <row r="11">
          <cell r="D11" t="str">
            <v>Крупа кукурузная</v>
          </cell>
        </row>
        <row r="13">
          <cell r="D13" t="str">
            <v>Крупа перловая</v>
          </cell>
        </row>
        <row r="14">
          <cell r="D14" t="str">
            <v>Крупа из пшеницы</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0"/>
  <sheetViews>
    <sheetView tabSelected="1" view="pageBreakPreview" zoomScale="95" zoomScaleSheetLayoutView="95" zoomScalePageLayoutView="0" workbookViewId="0" topLeftCell="A1">
      <selection activeCell="H11" sqref="H11"/>
    </sheetView>
  </sheetViews>
  <sheetFormatPr defaultColWidth="9.140625" defaultRowHeight="12.75"/>
  <cols>
    <col min="1" max="1" width="6.140625" style="61" customWidth="1"/>
    <col min="2" max="2" width="25.57421875" style="12" customWidth="1"/>
    <col min="3" max="3" width="71.57421875" style="48" customWidth="1"/>
    <col min="4" max="4" width="9.57421875" style="12" customWidth="1"/>
    <col min="5" max="5" width="8.421875" style="12" customWidth="1"/>
    <col min="6" max="6" width="11.57421875" style="12" customWidth="1"/>
    <col min="7" max="7" width="10.00390625" style="12" customWidth="1"/>
    <col min="8" max="8" width="9.7109375" style="12" customWidth="1"/>
    <col min="9" max="9" width="16.7109375" style="12" customWidth="1"/>
    <col min="10" max="10" width="10.421875" style="12" customWidth="1"/>
    <col min="11" max="11" width="14.7109375" style="12" customWidth="1"/>
    <col min="12" max="12" width="11.7109375" style="12" customWidth="1"/>
    <col min="13" max="13" width="14.140625" style="12" customWidth="1"/>
    <col min="14" max="14" width="19.57421875" style="12" customWidth="1"/>
    <col min="15" max="16384" width="9.140625" style="12" customWidth="1"/>
  </cols>
  <sheetData>
    <row r="2" spans="1:14" ht="19.5" customHeight="1">
      <c r="A2" s="73" t="s">
        <v>1</v>
      </c>
      <c r="B2" s="73"/>
      <c r="C2" s="73"/>
      <c r="D2" s="73"/>
      <c r="E2" s="73"/>
      <c r="F2" s="73"/>
      <c r="G2" s="73"/>
      <c r="H2" s="73"/>
      <c r="I2" s="73"/>
      <c r="J2" s="73"/>
      <c r="K2" s="73"/>
      <c r="L2" s="73"/>
      <c r="M2" s="73"/>
      <c r="N2" s="73"/>
    </row>
    <row r="3" spans="1:14" s="13" customFormat="1" ht="17.25" customHeight="1">
      <c r="A3" s="74" t="s">
        <v>39</v>
      </c>
      <c r="B3" s="74"/>
      <c r="C3" s="74"/>
      <c r="D3" s="74"/>
      <c r="E3" s="74"/>
      <c r="F3" s="74"/>
      <c r="G3" s="74"/>
      <c r="H3" s="74"/>
      <c r="I3" s="74"/>
      <c r="J3" s="74"/>
      <c r="K3" s="74"/>
      <c r="L3" s="74"/>
      <c r="M3" s="74"/>
      <c r="N3" s="74"/>
    </row>
    <row r="4" spans="1:3" s="13" customFormat="1" ht="15.75">
      <c r="A4" s="76" t="s">
        <v>17</v>
      </c>
      <c r="B4" s="76"/>
      <c r="C4" s="76"/>
    </row>
    <row r="5" spans="1:11" s="7" customFormat="1" ht="32.25" customHeight="1">
      <c r="A5" s="72" t="s">
        <v>2</v>
      </c>
      <c r="B5" s="72" t="s">
        <v>3</v>
      </c>
      <c r="C5" s="75" t="s">
        <v>4</v>
      </c>
      <c r="D5" s="72" t="s">
        <v>5</v>
      </c>
      <c r="E5" s="72" t="s">
        <v>6</v>
      </c>
      <c r="F5" s="68" t="s">
        <v>7</v>
      </c>
      <c r="G5" s="69"/>
      <c r="H5" s="69"/>
      <c r="I5" s="20"/>
      <c r="J5" s="70" t="s">
        <v>8</v>
      </c>
      <c r="K5" s="70" t="s">
        <v>9</v>
      </c>
    </row>
    <row r="6" spans="1:11" s="7" customFormat="1" ht="14.25" customHeight="1">
      <c r="A6" s="72"/>
      <c r="B6" s="72"/>
      <c r="C6" s="75"/>
      <c r="D6" s="72"/>
      <c r="E6" s="72"/>
      <c r="F6" s="6" t="s">
        <v>10</v>
      </c>
      <c r="G6" s="6" t="s">
        <v>11</v>
      </c>
      <c r="H6" s="17" t="s">
        <v>12</v>
      </c>
      <c r="I6" s="19" t="s">
        <v>18</v>
      </c>
      <c r="J6" s="71"/>
      <c r="K6" s="71"/>
    </row>
    <row r="7" spans="1:11" s="7" customFormat="1" ht="90" customHeight="1">
      <c r="A7" s="66">
        <v>1</v>
      </c>
      <c r="B7" s="26" t="s">
        <v>57</v>
      </c>
      <c r="C7" s="42" t="s">
        <v>23</v>
      </c>
      <c r="D7" s="1" t="s">
        <v>0</v>
      </c>
      <c r="E7" s="26">
        <v>300</v>
      </c>
      <c r="F7" s="36">
        <v>95</v>
      </c>
      <c r="G7" s="36">
        <v>85</v>
      </c>
      <c r="H7" s="36">
        <v>90</v>
      </c>
      <c r="I7" s="14" t="s">
        <v>33</v>
      </c>
      <c r="J7" s="37">
        <v>90</v>
      </c>
      <c r="K7" s="15"/>
    </row>
    <row r="8" spans="1:11" s="8" customFormat="1" ht="13.5" customHeight="1">
      <c r="A8" s="67"/>
      <c r="B8" s="2" t="s">
        <v>13</v>
      </c>
      <c r="C8" s="45"/>
      <c r="D8" s="3"/>
      <c r="E8" s="3"/>
      <c r="F8" s="3"/>
      <c r="G8" s="3"/>
      <c r="H8" s="3"/>
      <c r="I8" s="3"/>
      <c r="J8" s="37"/>
      <c r="K8" s="16">
        <v>27000</v>
      </c>
    </row>
    <row r="9" spans="1:11" s="7" customFormat="1" ht="78.75" customHeight="1">
      <c r="A9" s="66">
        <v>2</v>
      </c>
      <c r="B9" s="26" t="s">
        <v>56</v>
      </c>
      <c r="C9" s="42" t="s">
        <v>41</v>
      </c>
      <c r="D9" s="1" t="s">
        <v>0</v>
      </c>
      <c r="E9" s="26">
        <v>700</v>
      </c>
      <c r="F9" s="36">
        <v>95</v>
      </c>
      <c r="G9" s="36">
        <v>90</v>
      </c>
      <c r="H9" s="36">
        <v>80</v>
      </c>
      <c r="I9" s="36" t="str">
        <f>$I$7</f>
        <v>не предоставлено </v>
      </c>
      <c r="J9" s="37">
        <v>88.33</v>
      </c>
      <c r="K9" s="16"/>
    </row>
    <row r="10" spans="1:11" s="8" customFormat="1" ht="13.5" customHeight="1">
      <c r="A10" s="67"/>
      <c r="B10" s="2" t="s">
        <v>13</v>
      </c>
      <c r="C10" s="46"/>
      <c r="D10" s="3"/>
      <c r="E10" s="3"/>
      <c r="F10" s="3"/>
      <c r="G10" s="3"/>
      <c r="H10" s="3"/>
      <c r="I10" s="3"/>
      <c r="J10" s="37"/>
      <c r="K10" s="16">
        <f>J9*E9</f>
        <v>61831</v>
      </c>
    </row>
    <row r="11" spans="1:11" s="7" customFormat="1" ht="72" customHeight="1">
      <c r="A11" s="66">
        <v>3</v>
      </c>
      <c r="B11" s="2" t="s">
        <v>40</v>
      </c>
      <c r="C11" s="42" t="s">
        <v>42</v>
      </c>
      <c r="D11" s="28" t="s">
        <v>0</v>
      </c>
      <c r="E11" s="26">
        <v>200</v>
      </c>
      <c r="F11" s="36">
        <v>40</v>
      </c>
      <c r="G11" s="36">
        <v>34</v>
      </c>
      <c r="H11" s="36">
        <v>35</v>
      </c>
      <c r="I11" s="36" t="str">
        <f>$I$7</f>
        <v>не предоставлено </v>
      </c>
      <c r="J11" s="37">
        <v>36.33</v>
      </c>
      <c r="K11" s="16"/>
    </row>
    <row r="12" spans="1:11" s="8" customFormat="1" ht="13.5" customHeight="1">
      <c r="A12" s="67"/>
      <c r="B12" s="2" t="s">
        <v>13</v>
      </c>
      <c r="C12" s="47"/>
      <c r="D12" s="3"/>
      <c r="E12" s="3"/>
      <c r="F12" s="3"/>
      <c r="G12" s="3"/>
      <c r="H12" s="3"/>
      <c r="I12" s="3"/>
      <c r="J12" s="37"/>
      <c r="K12" s="16">
        <v>7266</v>
      </c>
    </row>
    <row r="13" spans="1:13" s="7" customFormat="1" ht="106.5" customHeight="1">
      <c r="A13" s="66">
        <v>4</v>
      </c>
      <c r="B13" s="2" t="str">
        <f>'[1]Cведения о ТРУ'!$D$7</f>
        <v>Зерно гороха</v>
      </c>
      <c r="C13" s="42" t="s">
        <v>19</v>
      </c>
      <c r="D13" s="28" t="s">
        <v>0</v>
      </c>
      <c r="E13" s="26">
        <v>100</v>
      </c>
      <c r="F13" s="36">
        <v>40</v>
      </c>
      <c r="G13" s="36">
        <v>34</v>
      </c>
      <c r="H13" s="36">
        <v>35</v>
      </c>
      <c r="I13" s="36" t="s">
        <v>33</v>
      </c>
      <c r="J13" s="37">
        <v>36.33</v>
      </c>
      <c r="K13" s="16"/>
      <c r="M13" s="62"/>
    </row>
    <row r="14" spans="1:11" s="8" customFormat="1" ht="13.5" customHeight="1">
      <c r="A14" s="67"/>
      <c r="B14" s="2" t="s">
        <v>13</v>
      </c>
      <c r="C14" s="47"/>
      <c r="D14" s="3"/>
      <c r="E14" s="3"/>
      <c r="F14" s="3"/>
      <c r="G14" s="3"/>
      <c r="H14" s="3"/>
      <c r="I14" s="3"/>
      <c r="J14" s="37"/>
      <c r="K14" s="16">
        <f>J13*E13</f>
        <v>3633</v>
      </c>
    </row>
    <row r="15" spans="1:11" s="7" customFormat="1" ht="84.75" customHeight="1">
      <c r="A15" s="66">
        <v>5</v>
      </c>
      <c r="B15" s="2" t="s">
        <v>55</v>
      </c>
      <c r="C15" s="40" t="s">
        <v>46</v>
      </c>
      <c r="D15" s="28" t="s">
        <v>0</v>
      </c>
      <c r="E15" s="26">
        <v>100</v>
      </c>
      <c r="F15" s="36">
        <v>36</v>
      </c>
      <c r="G15" s="36">
        <v>36.49</v>
      </c>
      <c r="H15" s="36">
        <v>36.5</v>
      </c>
      <c r="I15" s="36" t="s">
        <v>33</v>
      </c>
      <c r="J15" s="37">
        <v>36.33</v>
      </c>
      <c r="K15" s="16"/>
    </row>
    <row r="16" spans="1:11" s="8" customFormat="1" ht="13.5" customHeight="1">
      <c r="A16" s="67"/>
      <c r="B16" s="2" t="s">
        <v>13</v>
      </c>
      <c r="C16" s="47"/>
      <c r="D16" s="3"/>
      <c r="E16" s="3"/>
      <c r="F16" s="3"/>
      <c r="G16" s="3"/>
      <c r="H16" s="3"/>
      <c r="I16" s="3"/>
      <c r="J16" s="37"/>
      <c r="K16" s="16">
        <f>J15*E15</f>
        <v>3633</v>
      </c>
    </row>
    <row r="17" spans="1:11" s="7" customFormat="1" ht="75" customHeight="1">
      <c r="A17" s="66">
        <v>6</v>
      </c>
      <c r="B17" s="2" t="str">
        <f>'[1]Cведения о ТРУ'!$D$14</f>
        <v>Крупа из пшеницы</v>
      </c>
      <c r="C17" s="43" t="s">
        <v>20</v>
      </c>
      <c r="D17" s="28" t="s">
        <v>0</v>
      </c>
      <c r="E17" s="26">
        <v>150</v>
      </c>
      <c r="F17" s="36">
        <v>43</v>
      </c>
      <c r="G17" s="36">
        <v>30</v>
      </c>
      <c r="H17" s="36">
        <v>38</v>
      </c>
      <c r="I17" s="36" t="s">
        <v>33</v>
      </c>
      <c r="J17" s="37">
        <v>37</v>
      </c>
      <c r="K17" s="16"/>
    </row>
    <row r="18" spans="1:11" s="8" customFormat="1" ht="13.5" customHeight="1">
      <c r="A18" s="67"/>
      <c r="B18" s="2" t="s">
        <v>13</v>
      </c>
      <c r="C18" s="47"/>
      <c r="D18" s="3"/>
      <c r="E18" s="3"/>
      <c r="F18" s="3"/>
      <c r="G18" s="3"/>
      <c r="H18" s="3"/>
      <c r="I18" s="3"/>
      <c r="J18" s="37"/>
      <c r="K18" s="16">
        <f>J17*E17</f>
        <v>5550</v>
      </c>
    </row>
    <row r="19" spans="1:11" s="7" customFormat="1" ht="60.75" customHeight="1">
      <c r="A19" s="66">
        <v>7</v>
      </c>
      <c r="B19" s="2" t="str">
        <f>'[1]Cведения о ТРУ'!$D$13</f>
        <v>Крупа перловая</v>
      </c>
      <c r="C19" s="43" t="s">
        <v>21</v>
      </c>
      <c r="D19" s="28" t="s">
        <v>0</v>
      </c>
      <c r="E19" s="26">
        <v>50</v>
      </c>
      <c r="F19" s="36">
        <v>28</v>
      </c>
      <c r="G19" s="36">
        <v>29</v>
      </c>
      <c r="H19" s="36">
        <v>26</v>
      </c>
      <c r="I19" s="36" t="s">
        <v>33</v>
      </c>
      <c r="J19" s="37">
        <v>27.67</v>
      </c>
      <c r="K19" s="16"/>
    </row>
    <row r="20" spans="1:11" s="8" customFormat="1" ht="13.5" customHeight="1">
      <c r="A20" s="67"/>
      <c r="B20" s="2" t="s">
        <v>13</v>
      </c>
      <c r="C20" s="47"/>
      <c r="D20" s="3"/>
      <c r="E20" s="3"/>
      <c r="F20" s="3"/>
      <c r="G20" s="3"/>
      <c r="H20" s="3"/>
      <c r="I20" s="3"/>
      <c r="J20" s="37"/>
      <c r="K20" s="16">
        <f>J19*E19</f>
        <v>1383.5</v>
      </c>
    </row>
    <row r="21" spans="1:11" s="7" customFormat="1" ht="78.75" customHeight="1">
      <c r="A21" s="66">
        <v>8</v>
      </c>
      <c r="B21" s="2" t="s">
        <v>54</v>
      </c>
      <c r="C21" s="43" t="s">
        <v>22</v>
      </c>
      <c r="D21" s="28" t="s">
        <v>0</v>
      </c>
      <c r="E21" s="26">
        <v>160</v>
      </c>
      <c r="F21" s="36">
        <v>36</v>
      </c>
      <c r="G21" s="36">
        <v>36</v>
      </c>
      <c r="H21" s="36">
        <v>35</v>
      </c>
      <c r="I21" s="36" t="s">
        <v>33</v>
      </c>
      <c r="J21" s="37">
        <v>35.67</v>
      </c>
      <c r="K21" s="16"/>
    </row>
    <row r="22" spans="1:11" s="8" customFormat="1" ht="13.5" customHeight="1" thickBot="1">
      <c r="A22" s="67"/>
      <c r="B22" s="33" t="s">
        <v>13</v>
      </c>
      <c r="C22" s="21"/>
      <c r="D22" s="34"/>
      <c r="E22" s="34"/>
      <c r="F22" s="34"/>
      <c r="G22" s="34"/>
      <c r="H22" s="34"/>
      <c r="I22" s="34"/>
      <c r="J22" s="38"/>
      <c r="K22" s="16">
        <f>J21*E21</f>
        <v>5707.200000000001</v>
      </c>
    </row>
    <row r="23" spans="1:11" s="8" customFormat="1" ht="84" customHeight="1" thickBot="1">
      <c r="A23" s="66">
        <v>9</v>
      </c>
      <c r="B23" s="26" t="s">
        <v>53</v>
      </c>
      <c r="C23" s="49" t="s">
        <v>31</v>
      </c>
      <c r="D23" s="26" t="s">
        <v>0</v>
      </c>
      <c r="E23" s="26">
        <v>150</v>
      </c>
      <c r="F23" s="1">
        <v>37</v>
      </c>
      <c r="G23" s="1">
        <v>30</v>
      </c>
      <c r="H23" s="1">
        <v>32</v>
      </c>
      <c r="I23" s="26" t="s">
        <v>33</v>
      </c>
      <c r="J23" s="37">
        <v>33</v>
      </c>
      <c r="K23" s="16"/>
    </row>
    <row r="24" spans="1:11" s="8" customFormat="1" ht="13.5" customHeight="1" thickBot="1">
      <c r="A24" s="67"/>
      <c r="B24" s="31" t="s">
        <v>13</v>
      </c>
      <c r="C24" s="21"/>
      <c r="D24" s="35"/>
      <c r="E24" s="35"/>
      <c r="F24" s="35"/>
      <c r="G24" s="35"/>
      <c r="H24" s="35"/>
      <c r="I24" s="35"/>
      <c r="J24" s="39"/>
      <c r="K24" s="16">
        <f>J23*E23</f>
        <v>4950</v>
      </c>
    </row>
    <row r="25" spans="1:11" s="8" customFormat="1" ht="69" customHeight="1" thickBot="1">
      <c r="A25" s="66">
        <v>10</v>
      </c>
      <c r="B25" s="31" t="str">
        <f>'[1]Cведения о ТРУ'!$D$11</f>
        <v>Крупа кукурузная</v>
      </c>
      <c r="C25" s="49" t="s">
        <v>32</v>
      </c>
      <c r="D25" s="26" t="s">
        <v>0</v>
      </c>
      <c r="E25" s="26">
        <v>180</v>
      </c>
      <c r="F25" s="26">
        <v>44</v>
      </c>
      <c r="G25" s="26">
        <v>45</v>
      </c>
      <c r="H25" s="26">
        <v>43</v>
      </c>
      <c r="I25" s="26" t="s">
        <v>33</v>
      </c>
      <c r="J25" s="39">
        <v>44</v>
      </c>
      <c r="K25" s="16"/>
    </row>
    <row r="26" spans="1:11" s="8" customFormat="1" ht="13.5" customHeight="1">
      <c r="A26" s="67"/>
      <c r="B26" s="26" t="s">
        <v>13</v>
      </c>
      <c r="C26" s="21"/>
      <c r="D26" s="32"/>
      <c r="E26" s="32"/>
      <c r="F26" s="32"/>
      <c r="G26" s="32"/>
      <c r="H26" s="32"/>
      <c r="I26" s="32"/>
      <c r="J26" s="39"/>
      <c r="K26" s="16">
        <f>J25*E25</f>
        <v>7920</v>
      </c>
    </row>
    <row r="27" spans="1:11" s="7" customFormat="1" ht="106.5" customHeight="1">
      <c r="A27" s="66">
        <v>11</v>
      </c>
      <c r="B27" s="26" t="s">
        <v>52</v>
      </c>
      <c r="C27" s="44" t="s">
        <v>29</v>
      </c>
      <c r="D27" s="1" t="s">
        <v>16</v>
      </c>
      <c r="E27" s="26">
        <v>440</v>
      </c>
      <c r="F27" s="36">
        <v>90</v>
      </c>
      <c r="G27" s="36">
        <v>90</v>
      </c>
      <c r="H27" s="36">
        <v>85</v>
      </c>
      <c r="I27" s="36" t="s">
        <v>33</v>
      </c>
      <c r="J27" s="37">
        <v>88.33</v>
      </c>
      <c r="K27" s="16"/>
    </row>
    <row r="28" spans="1:11" s="8" customFormat="1" ht="13.5" customHeight="1">
      <c r="A28" s="67"/>
      <c r="B28" s="2" t="s">
        <v>13</v>
      </c>
      <c r="C28" s="22"/>
      <c r="D28" s="3"/>
      <c r="E28" s="3"/>
      <c r="F28" s="3"/>
      <c r="G28" s="3"/>
      <c r="H28" s="3"/>
      <c r="I28" s="3"/>
      <c r="J28" s="37"/>
      <c r="K28" s="16">
        <f>J27*E27</f>
        <v>38865.2</v>
      </c>
    </row>
    <row r="29" spans="1:11" s="7" customFormat="1" ht="44.25" customHeight="1">
      <c r="A29" s="66">
        <v>12</v>
      </c>
      <c r="B29" s="26" t="s">
        <v>51</v>
      </c>
      <c r="C29" s="40" t="s">
        <v>24</v>
      </c>
      <c r="D29" s="1" t="s">
        <v>16</v>
      </c>
      <c r="E29" s="26">
        <v>19800</v>
      </c>
      <c r="F29" s="36">
        <v>8.5</v>
      </c>
      <c r="G29" s="36">
        <v>7</v>
      </c>
      <c r="H29" s="36">
        <v>8</v>
      </c>
      <c r="I29" s="36" t="s">
        <v>33</v>
      </c>
      <c r="J29" s="37">
        <v>7.83</v>
      </c>
      <c r="K29" s="16"/>
    </row>
    <row r="30" spans="1:11" s="8" customFormat="1" ht="13.5" customHeight="1">
      <c r="A30" s="67"/>
      <c r="B30" s="2" t="s">
        <v>13</v>
      </c>
      <c r="C30" s="23"/>
      <c r="D30" s="3"/>
      <c r="E30" s="3"/>
      <c r="F30" s="3"/>
      <c r="G30" s="3"/>
      <c r="H30" s="3"/>
      <c r="I30" s="3"/>
      <c r="J30" s="37"/>
      <c r="K30" s="16">
        <f>J29*E29</f>
        <v>155034</v>
      </c>
    </row>
    <row r="31" spans="1:11" s="7" customFormat="1" ht="75.75" customHeight="1">
      <c r="A31" s="66">
        <v>13</v>
      </c>
      <c r="B31" s="29" t="s">
        <v>50</v>
      </c>
      <c r="C31" s="42" t="s">
        <v>25</v>
      </c>
      <c r="D31" s="1" t="s">
        <v>16</v>
      </c>
      <c r="E31" s="26">
        <v>250</v>
      </c>
      <c r="F31" s="36">
        <v>35</v>
      </c>
      <c r="G31" s="36">
        <v>30</v>
      </c>
      <c r="H31" s="36">
        <v>32</v>
      </c>
      <c r="I31" s="36" t="s">
        <v>33</v>
      </c>
      <c r="J31" s="37">
        <v>32.33</v>
      </c>
      <c r="K31" s="16"/>
    </row>
    <row r="32" spans="1:11" s="8" customFormat="1" ht="13.5" customHeight="1">
      <c r="A32" s="67"/>
      <c r="B32" s="3" t="s">
        <v>13</v>
      </c>
      <c r="C32" s="46"/>
      <c r="D32" s="3"/>
      <c r="E32" s="3"/>
      <c r="F32" s="3"/>
      <c r="G32" s="3"/>
      <c r="H32" s="3"/>
      <c r="I32" s="3"/>
      <c r="J32" s="37"/>
      <c r="K32" s="16">
        <f>J31*E31</f>
        <v>8082.5</v>
      </c>
    </row>
    <row r="33" spans="1:11" s="7" customFormat="1" ht="45.75" customHeight="1">
      <c r="A33" s="55">
        <v>14</v>
      </c>
      <c r="B33" s="3" t="s">
        <v>49</v>
      </c>
      <c r="C33" s="42" t="s">
        <v>26</v>
      </c>
      <c r="D33" s="28" t="s">
        <v>16</v>
      </c>
      <c r="E33" s="26">
        <v>350</v>
      </c>
      <c r="F33" s="36">
        <v>43</v>
      </c>
      <c r="G33" s="36">
        <v>34</v>
      </c>
      <c r="H33" s="36">
        <v>38</v>
      </c>
      <c r="I33" s="36" t="s">
        <v>33</v>
      </c>
      <c r="J33" s="37">
        <v>38.33</v>
      </c>
      <c r="K33" s="25">
        <f>J32*E32</f>
        <v>0</v>
      </c>
    </row>
    <row r="34" spans="1:11" s="7" customFormat="1" ht="18" customHeight="1">
      <c r="A34" s="56"/>
      <c r="B34" s="3" t="s">
        <v>27</v>
      </c>
      <c r="C34" s="50"/>
      <c r="D34" s="3"/>
      <c r="E34" s="3"/>
      <c r="F34" s="3"/>
      <c r="G34" s="3"/>
      <c r="H34" s="3"/>
      <c r="I34" s="3"/>
      <c r="J34" s="29"/>
      <c r="K34" s="25">
        <f>J33*E33</f>
        <v>13415.5</v>
      </c>
    </row>
    <row r="35" spans="1:11" s="7" customFormat="1" ht="82.5" customHeight="1">
      <c r="A35" s="55">
        <v>15</v>
      </c>
      <c r="B35" s="29" t="str">
        <f>'[1]Cведения о ТРУ'!$D$4</f>
        <v>Порошок какао с добавками сахара или других подслащивающих веществ</v>
      </c>
      <c r="C35" s="42" t="s">
        <v>30</v>
      </c>
      <c r="D35" s="1" t="s">
        <v>0</v>
      </c>
      <c r="E35" s="26">
        <v>180</v>
      </c>
      <c r="F35" s="36">
        <v>425</v>
      </c>
      <c r="G35" s="36">
        <v>428</v>
      </c>
      <c r="H35" s="36">
        <v>420</v>
      </c>
      <c r="I35" s="36" t="s">
        <v>33</v>
      </c>
      <c r="J35" s="37">
        <v>424.33</v>
      </c>
      <c r="K35" s="25"/>
    </row>
    <row r="36" spans="1:11" s="7" customFormat="1" ht="15" customHeight="1">
      <c r="A36" s="55"/>
      <c r="B36" s="77" t="s">
        <v>27</v>
      </c>
      <c r="C36" s="78"/>
      <c r="D36" s="78"/>
      <c r="E36" s="78"/>
      <c r="F36" s="78"/>
      <c r="G36" s="78"/>
      <c r="H36" s="78"/>
      <c r="I36" s="78"/>
      <c r="J36" s="79"/>
      <c r="K36" s="25">
        <f>J35*E35</f>
        <v>76379.4</v>
      </c>
    </row>
    <row r="37" spans="1:11" s="7" customFormat="1" ht="80.25" customHeight="1">
      <c r="A37" s="55">
        <v>16</v>
      </c>
      <c r="B37" s="41" t="s">
        <v>48</v>
      </c>
      <c r="C37" s="43" t="s">
        <v>43</v>
      </c>
      <c r="D37" s="1" t="s">
        <v>0</v>
      </c>
      <c r="E37" s="26">
        <v>1000</v>
      </c>
      <c r="F37" s="36">
        <v>41</v>
      </c>
      <c r="G37" s="36">
        <v>36</v>
      </c>
      <c r="H37" s="36">
        <v>36</v>
      </c>
      <c r="I37" s="36" t="s">
        <v>33</v>
      </c>
      <c r="J37" s="37">
        <v>37.67</v>
      </c>
      <c r="K37" s="25"/>
    </row>
    <row r="38" spans="1:11" s="7" customFormat="1" ht="15" customHeight="1">
      <c r="A38" s="55"/>
      <c r="B38" s="80" t="s">
        <v>28</v>
      </c>
      <c r="C38" s="81"/>
      <c r="D38" s="81"/>
      <c r="E38" s="81"/>
      <c r="F38" s="81"/>
      <c r="G38" s="81"/>
      <c r="H38" s="81"/>
      <c r="I38" s="81"/>
      <c r="J38" s="82"/>
      <c r="K38" s="25">
        <f>J37*E37</f>
        <v>37670</v>
      </c>
    </row>
    <row r="39" spans="1:11" s="7" customFormat="1" ht="76.5" customHeight="1">
      <c r="A39" s="55">
        <v>17</v>
      </c>
      <c r="B39" s="26" t="s">
        <v>47</v>
      </c>
      <c r="C39" s="40" t="s">
        <v>44</v>
      </c>
      <c r="D39" s="1" t="s">
        <v>16</v>
      </c>
      <c r="E39" s="26">
        <v>200</v>
      </c>
      <c r="F39" s="36">
        <v>15</v>
      </c>
      <c r="G39" s="36">
        <v>12</v>
      </c>
      <c r="H39" s="36">
        <v>10</v>
      </c>
      <c r="I39" s="36" t="s">
        <v>33</v>
      </c>
      <c r="J39" s="37">
        <v>12.33</v>
      </c>
      <c r="K39" s="25"/>
    </row>
    <row r="40" spans="1:11" s="8" customFormat="1" ht="13.5" customHeight="1">
      <c r="A40" s="55"/>
      <c r="B40" s="26" t="s">
        <v>13</v>
      </c>
      <c r="C40" s="51"/>
      <c r="D40" s="26"/>
      <c r="E40" s="26"/>
      <c r="F40" s="18"/>
      <c r="G40" s="18"/>
      <c r="H40" s="18"/>
      <c r="I40" s="18"/>
      <c r="J40" s="27"/>
      <c r="K40" s="25">
        <f>J39*E39</f>
        <v>2466</v>
      </c>
    </row>
    <row r="41" spans="1:11" s="8" customFormat="1" ht="15.75">
      <c r="A41" s="57"/>
      <c r="B41" s="4" t="s">
        <v>14</v>
      </c>
      <c r="C41" s="52"/>
      <c r="D41" s="4"/>
      <c r="E41" s="4"/>
      <c r="F41" s="4"/>
      <c r="G41" s="4"/>
      <c r="H41" s="4"/>
      <c r="I41" s="4"/>
      <c r="J41" s="4"/>
      <c r="K41" s="9">
        <f>K40+K38+K36+K34+K32+K30+K28+K26+K24+K22+K20+K18+K16+K14+K12+K10+K8</f>
        <v>460786.30000000005</v>
      </c>
    </row>
    <row r="42" spans="1:11" s="7" customFormat="1" ht="15.75">
      <c r="A42" s="64" t="s">
        <v>45</v>
      </c>
      <c r="B42" s="64"/>
      <c r="C42" s="64"/>
      <c r="D42" s="64"/>
      <c r="E42" s="64"/>
      <c r="F42" s="64"/>
      <c r="G42" s="64"/>
      <c r="H42" s="64"/>
      <c r="I42" s="64"/>
      <c r="J42" s="64"/>
      <c r="K42" s="64"/>
    </row>
    <row r="43" spans="1:11" s="7" customFormat="1" ht="9" customHeight="1">
      <c r="A43" s="58"/>
      <c r="B43" s="10"/>
      <c r="C43" s="53"/>
      <c r="D43" s="10"/>
      <c r="E43" s="10"/>
      <c r="F43" s="10"/>
      <c r="G43" s="10"/>
      <c r="H43" s="10"/>
      <c r="I43" s="10"/>
      <c r="J43" s="10"/>
      <c r="K43" s="11"/>
    </row>
    <row r="44" spans="1:11" s="7" customFormat="1" ht="15" customHeight="1">
      <c r="A44" s="30">
        <v>1</v>
      </c>
      <c r="B44" s="65" t="s">
        <v>34</v>
      </c>
      <c r="C44" s="65"/>
      <c r="D44" s="10"/>
      <c r="E44" s="10"/>
      <c r="F44" s="10"/>
      <c r="G44" s="10"/>
      <c r="H44" s="10"/>
      <c r="I44" s="10"/>
      <c r="J44" s="10"/>
      <c r="K44" s="11"/>
    </row>
    <row r="45" spans="1:11" s="24" customFormat="1" ht="15.75" customHeight="1">
      <c r="A45" s="59">
        <v>2</v>
      </c>
      <c r="B45" s="65" t="s">
        <v>35</v>
      </c>
      <c r="C45" s="65"/>
      <c r="D45" s="10"/>
      <c r="E45" s="10"/>
      <c r="F45" s="10"/>
      <c r="G45" s="10"/>
      <c r="H45" s="10"/>
      <c r="I45" s="10"/>
      <c r="J45" s="10"/>
      <c r="K45" s="11"/>
    </row>
    <row r="46" spans="1:11" s="24" customFormat="1" ht="15.75" customHeight="1">
      <c r="A46" s="60">
        <v>3</v>
      </c>
      <c r="B46" s="65" t="s">
        <v>36</v>
      </c>
      <c r="C46" s="65"/>
      <c r="D46" s="10"/>
      <c r="E46" s="10"/>
      <c r="F46" s="10"/>
      <c r="G46" s="10"/>
      <c r="H46" s="10"/>
      <c r="I46" s="10"/>
      <c r="J46" s="10"/>
      <c r="K46" s="63"/>
    </row>
    <row r="47" spans="1:11" s="7" customFormat="1" ht="15.75">
      <c r="A47" s="58"/>
      <c r="B47" s="10"/>
      <c r="C47" s="53"/>
      <c r="D47" s="12"/>
      <c r="E47" s="12"/>
      <c r="F47" s="12"/>
      <c r="G47" s="12"/>
      <c r="H47" s="12"/>
      <c r="I47" s="12"/>
      <c r="J47" s="12"/>
      <c r="K47" s="12"/>
    </row>
    <row r="48" spans="1:11" s="7" customFormat="1" ht="15.75">
      <c r="A48" s="58"/>
      <c r="B48" s="5" t="s">
        <v>15</v>
      </c>
      <c r="C48" s="54"/>
      <c r="D48" s="12"/>
      <c r="E48" s="12"/>
      <c r="F48" s="12"/>
      <c r="G48" s="12"/>
      <c r="H48" s="12"/>
      <c r="I48" s="12"/>
      <c r="J48" s="12"/>
      <c r="K48" s="12"/>
    </row>
    <row r="49" spans="1:11" s="7" customFormat="1" ht="15.75">
      <c r="A49" s="58"/>
      <c r="B49" s="5" t="s">
        <v>37</v>
      </c>
      <c r="C49" s="54"/>
      <c r="D49" s="12"/>
      <c r="E49" s="12"/>
      <c r="F49" s="12"/>
      <c r="G49" s="12"/>
      <c r="H49" s="12"/>
      <c r="I49" s="12"/>
      <c r="J49" s="12"/>
      <c r="K49" s="12"/>
    </row>
    <row r="50" spans="1:11" s="7" customFormat="1" ht="15.75">
      <c r="A50" s="58"/>
      <c r="B50" s="5" t="s">
        <v>38</v>
      </c>
      <c r="C50" s="54"/>
      <c r="D50" s="12"/>
      <c r="E50" s="12"/>
      <c r="F50" s="12"/>
      <c r="G50" s="12"/>
      <c r="H50" s="12"/>
      <c r="I50" s="12"/>
      <c r="J50" s="12"/>
      <c r="K50" s="12"/>
    </row>
  </sheetData>
  <sheetProtection/>
  <mergeCells count="30">
    <mergeCell ref="B44:C44"/>
    <mergeCell ref="A31:A32"/>
    <mergeCell ref="A19:A20"/>
    <mergeCell ref="A21:A22"/>
    <mergeCell ref="A27:A28"/>
    <mergeCell ref="A29:A30"/>
    <mergeCell ref="B36:J36"/>
    <mergeCell ref="B38:J38"/>
    <mergeCell ref="A23:A24"/>
    <mergeCell ref="A25:A26"/>
    <mergeCell ref="A11:A12"/>
    <mergeCell ref="A17:A18"/>
    <mergeCell ref="A2:N2"/>
    <mergeCell ref="A3:N3"/>
    <mergeCell ref="E5:E6"/>
    <mergeCell ref="J5:J6"/>
    <mergeCell ref="C5:C6"/>
    <mergeCell ref="A13:A14"/>
    <mergeCell ref="A15:A16"/>
    <mergeCell ref="A4:C4"/>
    <mergeCell ref="A42:K42"/>
    <mergeCell ref="B46:C46"/>
    <mergeCell ref="A9:A10"/>
    <mergeCell ref="F5:H5"/>
    <mergeCell ref="B45:C45"/>
    <mergeCell ref="K5:K6"/>
    <mergeCell ref="A7:A8"/>
    <mergeCell ref="A5:A6"/>
    <mergeCell ref="B5:B6"/>
    <mergeCell ref="D5:D6"/>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5" r:id="rId1"/>
  <rowBreaks count="2" manualBreakCount="2">
    <brk id="16" max="10" man="1"/>
    <brk id="30" max="10" man="1"/>
  </rowBreaks>
  <colBreaks count="1" manualBreakCount="1">
    <brk id="13" max="5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2017-12-21T06:38:48Z</cp:lastPrinted>
  <dcterms:created xsi:type="dcterms:W3CDTF">1996-10-08T23:32:33Z</dcterms:created>
  <dcterms:modified xsi:type="dcterms:W3CDTF">2017-12-21T06:38:52Z</dcterms:modified>
  <cp:category/>
  <cp:version/>
  <cp:contentType/>
  <cp:contentStatus/>
</cp:coreProperties>
</file>