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'1'!$A$1:$L$27</definedName>
  </definedNames>
  <calcPr fullCalcOnLoad="1"/>
</workbook>
</file>

<file path=xl/sharedStrings.xml><?xml version="1.0" encoding="utf-8"?>
<sst xmlns="http://schemas.openxmlformats.org/spreadsheetml/2006/main" count="198" uniqueCount="37">
  <si>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</si>
  <si>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</si>
  <si>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</si>
  <si>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</si>
  <si>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</si>
  <si>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</si>
  <si>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</si>
  <si>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</si>
  <si>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</si>
  <si>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</si>
  <si>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</si>
  <si>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</si>
  <si>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Товарный сорт: Не ниже высшего.</t>
  </si>
  <si>
    <t>Груши.</t>
  </si>
  <si>
    <t>Мандарины.</t>
  </si>
  <si>
    <t>Апельсины.</t>
  </si>
  <si>
    <t>Бананы.</t>
  </si>
  <si>
    <t>Лимоны.</t>
  </si>
  <si>
    <t>Яблоки.</t>
  </si>
  <si>
    <t>Изюм.</t>
  </si>
  <si>
    <t>Джем.</t>
  </si>
  <si>
    <t>Товарный сорт: Не ниже экстра.</t>
  </si>
  <si>
    <t>Ягоды сушеные. Наименование ягод: Шиповник (плоды). Вид применяемой сушки: Тепловая. Вид ягод: Целые. Товарный сорт: Высший.</t>
  </si>
  <si>
    <t>Шиповник (плоды).</t>
  </si>
  <si>
    <t>Вид продукта по способу обработки: Стерилизованный. Вид сырья: Абрикос. Наличие консервантов: Нет. Наличие обогащающих компонентов: Нет. Продукт на основе сахарозаменителей: Нет. Тип джема: Фруктовый.</t>
  </si>
  <si>
    <t>Ягоды сушеные. Вид винограда сушеного: Изюм. Вид изюма: Окрашенный. Вид применяемой сушки: Тепловая. Наименование ягод: Виноград. Товарный сорт: Высший. Вид ягод: Целые.</t>
  </si>
  <si>
    <t>Количество</t>
  </si>
  <si>
    <t>Единица измерения</t>
  </si>
  <si>
    <t>-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</si>
  <si>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(фрукты свежие, сухофрукты, джем фруктовый)</t>
  </si>
  <si>
    <t>Дата составления сводной таблицы 27.04.2023 г.</t>
  </si>
  <si>
    <t>Исполняющий обязанности директора ________________ Шигаева Е.П.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</si>
  <si>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</si>
  <si>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</si>
  <si>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</si>
  <si>
    <t>Коммерческое предложение № 19 от 26.04.2023 г.</t>
  </si>
  <si>
    <t>Коммерческое предложение № 21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</si>
</sst>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43" fontId="43" fillId="33" borderId="15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9" width="9.8515625" style="12" bestFit="1" customWidth="1"/>
    <col min="10" max="10" width="9.8515625" style="12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0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9" t="s">
        <v>0</v>
      </c>
      <c r="B5" s="39" t="s">
        <v>4</v>
      </c>
      <c r="C5" s="39" t="s">
        <v>5</v>
      </c>
      <c r="D5" s="39" t="s">
        <v>27</v>
      </c>
      <c r="E5" s="39" t="s">
        <v>26</v>
      </c>
      <c r="F5" s="51" t="s">
        <v>1</v>
      </c>
      <c r="G5" s="52"/>
      <c r="H5" s="52"/>
      <c r="I5" s="52"/>
      <c r="J5" s="53"/>
      <c r="K5" s="40" t="s">
        <v>2</v>
      </c>
      <c r="L5" s="40" t="s">
        <v>3</v>
      </c>
    </row>
    <row r="6" spans="1:12" ht="25.5" customHeight="1">
      <c r="A6" s="39"/>
      <c r="B6" s="40"/>
      <c r="C6" s="39"/>
      <c r="D6" s="39"/>
      <c r="E6" s="39"/>
      <c r="F6" s="32">
        <v>1</v>
      </c>
      <c r="G6" s="32">
        <v>2</v>
      </c>
      <c r="H6" s="32">
        <v>3</v>
      </c>
      <c r="I6" s="32">
        <v>4</v>
      </c>
      <c r="J6" s="37">
        <v>5</v>
      </c>
      <c r="K6" s="41"/>
      <c r="L6" s="41"/>
    </row>
    <row r="7" spans="1:12" ht="15" customHeight="1">
      <c r="A7" s="31">
        <v>1</v>
      </c>
      <c r="B7" s="28" t="s">
        <v>15</v>
      </c>
      <c r="C7" s="29" t="s">
        <v>12</v>
      </c>
      <c r="D7" s="31" t="s">
        <v>8</v>
      </c>
      <c r="E7" s="14">
        <v>710</v>
      </c>
      <c r="F7" s="33">
        <v>150</v>
      </c>
      <c r="G7" s="33">
        <v>140</v>
      </c>
      <c r="H7" s="33">
        <v>160</v>
      </c>
      <c r="I7" s="33" t="s">
        <v>28</v>
      </c>
      <c r="J7" s="33" t="s">
        <v>28</v>
      </c>
      <c r="K7" s="15">
        <f>ROUND((F7+G7+H7)/3,2)</f>
        <v>150</v>
      </c>
      <c r="L7" s="16">
        <f>E7*K7</f>
        <v>106500</v>
      </c>
    </row>
    <row r="8" spans="1:12" ht="15">
      <c r="A8" s="31">
        <v>2</v>
      </c>
      <c r="B8" s="28" t="s">
        <v>14</v>
      </c>
      <c r="C8" s="29" t="s">
        <v>12</v>
      </c>
      <c r="D8" s="31" t="s">
        <v>8</v>
      </c>
      <c r="E8" s="26">
        <v>4445</v>
      </c>
      <c r="F8" s="33">
        <v>190</v>
      </c>
      <c r="G8" s="33">
        <v>170</v>
      </c>
      <c r="H8" s="33">
        <v>170</v>
      </c>
      <c r="I8" s="33" t="s">
        <v>28</v>
      </c>
      <c r="J8" s="33" t="s">
        <v>28</v>
      </c>
      <c r="K8" s="15">
        <f aca="true" t="shared" si="0" ref="K8:K14">ROUND((F8+G8+H8)/3,2)</f>
        <v>176.67</v>
      </c>
      <c r="L8" s="16">
        <f>E8*K8</f>
        <v>785298.1499999999</v>
      </c>
    </row>
    <row r="9" spans="1:12" ht="15">
      <c r="A9" s="31">
        <v>3</v>
      </c>
      <c r="B9" s="28" t="s">
        <v>13</v>
      </c>
      <c r="C9" s="29" t="s">
        <v>12</v>
      </c>
      <c r="D9" s="31" t="s">
        <v>8</v>
      </c>
      <c r="E9" s="14">
        <v>4550</v>
      </c>
      <c r="F9" s="33">
        <v>220</v>
      </c>
      <c r="G9" s="33">
        <v>200</v>
      </c>
      <c r="H9" s="33">
        <v>260</v>
      </c>
      <c r="I9" s="33" t="s">
        <v>28</v>
      </c>
      <c r="J9" s="33" t="s">
        <v>28</v>
      </c>
      <c r="K9" s="15">
        <f t="shared" si="0"/>
        <v>226.67</v>
      </c>
      <c r="L9" s="16">
        <f>E9*K9</f>
        <v>1031348.5</v>
      </c>
    </row>
    <row r="10" spans="1:12" ht="15">
      <c r="A10" s="31">
        <v>4</v>
      </c>
      <c r="B10" s="28" t="s">
        <v>16</v>
      </c>
      <c r="C10" s="29" t="s">
        <v>21</v>
      </c>
      <c r="D10" s="31" t="s">
        <v>8</v>
      </c>
      <c r="E10" s="26">
        <v>4860</v>
      </c>
      <c r="F10" s="33">
        <v>200</v>
      </c>
      <c r="G10" s="33">
        <v>140</v>
      </c>
      <c r="H10" s="33">
        <v>140</v>
      </c>
      <c r="I10" s="33" t="s">
        <v>28</v>
      </c>
      <c r="J10" s="33" t="s">
        <v>28</v>
      </c>
      <c r="K10" s="15">
        <f t="shared" si="0"/>
        <v>160</v>
      </c>
      <c r="L10" s="16">
        <f>E10*K10</f>
        <v>777600</v>
      </c>
    </row>
    <row r="11" spans="1:12" ht="15">
      <c r="A11" s="31">
        <v>5</v>
      </c>
      <c r="B11" s="28" t="s">
        <v>17</v>
      </c>
      <c r="C11" s="29" t="s">
        <v>12</v>
      </c>
      <c r="D11" s="31" t="s">
        <v>8</v>
      </c>
      <c r="E11" s="14">
        <v>240</v>
      </c>
      <c r="F11" s="33">
        <v>180</v>
      </c>
      <c r="G11" s="33">
        <v>150</v>
      </c>
      <c r="H11" s="33">
        <v>190</v>
      </c>
      <c r="I11" s="33" t="s">
        <v>28</v>
      </c>
      <c r="J11" s="33" t="s">
        <v>28</v>
      </c>
      <c r="K11" s="15">
        <f t="shared" si="0"/>
        <v>173.33</v>
      </c>
      <c r="L11" s="16">
        <f>E11*K11</f>
        <v>41599.200000000004</v>
      </c>
    </row>
    <row r="12" spans="1:12" ht="15">
      <c r="A12" s="31">
        <v>6</v>
      </c>
      <c r="B12" s="28" t="s">
        <v>18</v>
      </c>
      <c r="C12" s="29" t="s">
        <v>12</v>
      </c>
      <c r="D12" s="31" t="s">
        <v>8</v>
      </c>
      <c r="E12" s="26">
        <v>7900</v>
      </c>
      <c r="F12" s="33">
        <v>140</v>
      </c>
      <c r="G12" s="33">
        <v>110</v>
      </c>
      <c r="H12" s="33">
        <v>110</v>
      </c>
      <c r="I12" s="33" t="s">
        <v>28</v>
      </c>
      <c r="J12" s="33" t="s">
        <v>28</v>
      </c>
      <c r="K12" s="15">
        <f t="shared" si="0"/>
        <v>120</v>
      </c>
      <c r="L12" s="16">
        <f>E12*K12</f>
        <v>948000</v>
      </c>
    </row>
    <row r="13" spans="1:12" ht="60">
      <c r="A13" s="31">
        <v>7</v>
      </c>
      <c r="B13" s="28" t="s">
        <v>19</v>
      </c>
      <c r="C13" s="29" t="s">
        <v>25</v>
      </c>
      <c r="D13" s="30" t="s">
        <v>8</v>
      </c>
      <c r="E13" s="26">
        <v>60</v>
      </c>
      <c r="F13" s="33">
        <v>250</v>
      </c>
      <c r="G13" s="33">
        <v>190</v>
      </c>
      <c r="H13" s="33">
        <v>200</v>
      </c>
      <c r="I13" s="33" t="s">
        <v>28</v>
      </c>
      <c r="J13" s="33" t="s">
        <v>28</v>
      </c>
      <c r="K13" s="15">
        <f t="shared" si="0"/>
        <v>213.33</v>
      </c>
      <c r="L13" s="16">
        <f>E13*K13</f>
        <v>12799.800000000001</v>
      </c>
    </row>
    <row r="14" spans="1:12" ht="45">
      <c r="A14" s="13">
        <v>8</v>
      </c>
      <c r="B14" s="27" t="s">
        <v>23</v>
      </c>
      <c r="C14" s="35" t="s">
        <v>22</v>
      </c>
      <c r="D14" s="30" t="s">
        <v>8</v>
      </c>
      <c r="E14" s="14">
        <v>135</v>
      </c>
      <c r="F14" s="34">
        <v>240</v>
      </c>
      <c r="G14" s="34">
        <v>300</v>
      </c>
      <c r="H14" s="34">
        <v>320</v>
      </c>
      <c r="I14" s="34" t="s">
        <v>28</v>
      </c>
      <c r="J14" s="34" t="s">
        <v>28</v>
      </c>
      <c r="K14" s="15">
        <f t="shared" si="0"/>
        <v>286.67</v>
      </c>
      <c r="L14" s="16">
        <f>E14*K14</f>
        <v>38700.450000000004</v>
      </c>
    </row>
    <row r="15" spans="1:12" ht="60">
      <c r="A15" s="13">
        <v>9</v>
      </c>
      <c r="B15" s="27" t="s">
        <v>20</v>
      </c>
      <c r="C15" s="29" t="s">
        <v>24</v>
      </c>
      <c r="D15" s="30" t="s">
        <v>8</v>
      </c>
      <c r="E15" s="26">
        <v>465</v>
      </c>
      <c r="F15" s="34" t="s">
        <v>28</v>
      </c>
      <c r="G15" s="34" t="s">
        <v>28</v>
      </c>
      <c r="H15" s="34">
        <v>233</v>
      </c>
      <c r="I15" s="34">
        <v>220</v>
      </c>
      <c r="J15" s="34">
        <v>200</v>
      </c>
      <c r="K15" s="15">
        <f>ROUND((H15+I15+J15)/3,2)</f>
        <v>217.67</v>
      </c>
      <c r="L15" s="16">
        <f>E15*K15</f>
        <v>101216.54999999999</v>
      </c>
    </row>
    <row r="16" spans="1:13" ht="15">
      <c r="A16" s="46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7">
        <f>SUM(L7:L15)</f>
        <v>3843062.65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9" t="s">
        <v>32</v>
      </c>
      <c r="C18" s="50"/>
      <c r="D18" s="5"/>
      <c r="E18" s="5"/>
      <c r="F18" s="5"/>
      <c r="G18" s="5"/>
    </row>
    <row r="19" spans="1:7" s="7" customFormat="1" ht="15" customHeight="1">
      <c r="A19" s="3">
        <v>2</v>
      </c>
      <c r="B19" s="49" t="s">
        <v>33</v>
      </c>
      <c r="C19" s="50"/>
      <c r="D19" s="5"/>
      <c r="E19" s="5"/>
      <c r="F19" s="5"/>
      <c r="G19" s="5"/>
    </row>
    <row r="20" spans="1:7" s="7" customFormat="1" ht="15" customHeight="1">
      <c r="A20" s="3">
        <v>3</v>
      </c>
      <c r="B20" s="49" t="s">
        <v>34</v>
      </c>
      <c r="C20" s="50"/>
      <c r="D20" s="5"/>
      <c r="E20" s="5"/>
      <c r="F20" s="5"/>
      <c r="G20" s="5"/>
    </row>
    <row r="21" spans="1:8" s="1" customFormat="1" ht="15" customHeight="1">
      <c r="A21" s="3">
        <v>4</v>
      </c>
      <c r="B21" s="49" t="s">
        <v>35</v>
      </c>
      <c r="C21" s="50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9" t="s">
        <v>36</v>
      </c>
      <c r="C22" s="50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44" t="s">
        <v>31</v>
      </c>
      <c r="B25" s="44"/>
      <c r="C25" s="44"/>
      <c r="D25" s="24"/>
      <c r="E25" s="24"/>
      <c r="F25" s="24"/>
    </row>
    <row r="26" ht="15">
      <c r="A26" s="12" t="s">
        <v>30</v>
      </c>
    </row>
  </sheetData>
  <sheetProtection/>
  <mergeCells count="19">
    <mergeCell ref="A25:C25"/>
    <mergeCell ref="A4:L4"/>
    <mergeCell ref="A16:K16"/>
    <mergeCell ref="B18:C18"/>
    <mergeCell ref="B19:C19"/>
    <mergeCell ref="B20:C20"/>
    <mergeCell ref="B21:C21"/>
    <mergeCell ref="B22:C22"/>
    <mergeCell ref="F5:J5"/>
    <mergeCell ref="A1:L1"/>
    <mergeCell ref="A5:A6"/>
    <mergeCell ref="B5:B6"/>
    <mergeCell ref="C5:C6"/>
    <mergeCell ref="D5:D6"/>
    <mergeCell ref="E5:E6"/>
    <mergeCell ref="K5:K6"/>
    <mergeCell ref="L5:L6"/>
    <mergeCell ref="A3:L3"/>
    <mergeCell ref="A2:L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9" width="9.8515625" style="12" bestFit="1" customWidth="1"/>
    <col min="10" max="10" width="9.8515625" style="12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0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9" t="s">
        <v>0</v>
      </c>
      <c r="B5" s="39" t="s">
        <v>4</v>
      </c>
      <c r="C5" s="39" t="s">
        <v>5</v>
      </c>
      <c r="D5" s="39" t="s">
        <v>27</v>
      </c>
      <c r="E5" s="39" t="s">
        <v>26</v>
      </c>
      <c r="F5" s="51" t="s">
        <v>1</v>
      </c>
      <c r="G5" s="52"/>
      <c r="H5" s="52"/>
      <c r="I5" s="52"/>
      <c r="J5" s="53"/>
      <c r="K5" s="40" t="s">
        <v>2</v>
      </c>
      <c r="L5" s="40" t="s">
        <v>3</v>
      </c>
    </row>
    <row r="6" spans="1:12" ht="25.5" customHeight="1">
      <c r="A6" s="39"/>
      <c r="B6" s="40"/>
      <c r="C6" s="39"/>
      <c r="D6" s="39"/>
      <c r="E6" s="39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41"/>
      <c r="L6" s="41"/>
    </row>
    <row r="7" spans="1:12" ht="15" customHeight="1">
      <c r="A7" s="36">
        <v>1</v>
      </c>
      <c r="B7" s="28" t="s">
        <v>15</v>
      </c>
      <c r="C7" s="29" t="s">
        <v>12</v>
      </c>
      <c r="D7" s="36" t="s">
        <v>8</v>
      </c>
      <c r="E7" s="14">
        <v>530</v>
      </c>
      <c r="F7" s="33">
        <v>150</v>
      </c>
      <c r="G7" s="33">
        <v>140</v>
      </c>
      <c r="H7" s="33">
        <v>160</v>
      </c>
      <c r="I7" s="33" t="s">
        <v>28</v>
      </c>
      <c r="J7" s="33" t="s">
        <v>28</v>
      </c>
      <c r="K7" s="15">
        <f>ROUND((F7+G7+H7)/3,2)</f>
        <v>150</v>
      </c>
      <c r="L7" s="16">
        <f>E7*K7</f>
        <v>79500</v>
      </c>
    </row>
    <row r="8" spans="1:12" ht="15">
      <c r="A8" s="36">
        <v>2</v>
      </c>
      <c r="B8" s="28" t="s">
        <v>14</v>
      </c>
      <c r="C8" s="29" t="s">
        <v>12</v>
      </c>
      <c r="D8" s="36" t="s">
        <v>8</v>
      </c>
      <c r="E8" s="26">
        <v>4255</v>
      </c>
      <c r="F8" s="33">
        <v>190</v>
      </c>
      <c r="G8" s="33">
        <v>170</v>
      </c>
      <c r="H8" s="33">
        <v>170</v>
      </c>
      <c r="I8" s="33" t="s">
        <v>28</v>
      </c>
      <c r="J8" s="33" t="s">
        <v>28</v>
      </c>
      <c r="K8" s="15">
        <f aca="true" t="shared" si="0" ref="K8:K14">ROUND((F8+G8+H8)/3,2)</f>
        <v>176.67</v>
      </c>
      <c r="L8" s="16">
        <f>E8*K8</f>
        <v>751730.85</v>
      </c>
    </row>
    <row r="9" spans="1:12" ht="15">
      <c r="A9" s="36">
        <v>3</v>
      </c>
      <c r="B9" s="28" t="s">
        <v>13</v>
      </c>
      <c r="C9" s="29" t="s">
        <v>12</v>
      </c>
      <c r="D9" s="36" t="s">
        <v>8</v>
      </c>
      <c r="E9" s="14">
        <v>4230</v>
      </c>
      <c r="F9" s="33">
        <v>220</v>
      </c>
      <c r="G9" s="33">
        <v>200</v>
      </c>
      <c r="H9" s="33">
        <v>260</v>
      </c>
      <c r="I9" s="33" t="s">
        <v>28</v>
      </c>
      <c r="J9" s="33" t="s">
        <v>28</v>
      </c>
      <c r="K9" s="15">
        <f t="shared" si="0"/>
        <v>226.67</v>
      </c>
      <c r="L9" s="16">
        <f>E9*K9</f>
        <v>958814.1</v>
      </c>
    </row>
    <row r="10" spans="1:12" ht="15">
      <c r="A10" s="36">
        <v>4</v>
      </c>
      <c r="B10" s="28" t="s">
        <v>16</v>
      </c>
      <c r="C10" s="29" t="s">
        <v>21</v>
      </c>
      <c r="D10" s="36" t="s">
        <v>8</v>
      </c>
      <c r="E10" s="26">
        <v>4230</v>
      </c>
      <c r="F10" s="33">
        <v>200</v>
      </c>
      <c r="G10" s="33">
        <v>140</v>
      </c>
      <c r="H10" s="33">
        <v>140</v>
      </c>
      <c r="I10" s="33" t="s">
        <v>28</v>
      </c>
      <c r="J10" s="33" t="s">
        <v>28</v>
      </c>
      <c r="K10" s="15">
        <f t="shared" si="0"/>
        <v>160</v>
      </c>
      <c r="L10" s="16">
        <f>E10*K10</f>
        <v>676800</v>
      </c>
    </row>
    <row r="11" spans="1:12" ht="15">
      <c r="A11" s="36">
        <v>5</v>
      </c>
      <c r="B11" s="28" t="s">
        <v>17</v>
      </c>
      <c r="C11" s="29" t="s">
        <v>12</v>
      </c>
      <c r="D11" s="36" t="s">
        <v>8</v>
      </c>
      <c r="E11" s="14">
        <v>210</v>
      </c>
      <c r="F11" s="33">
        <v>180</v>
      </c>
      <c r="G11" s="33">
        <v>150</v>
      </c>
      <c r="H11" s="33">
        <v>190</v>
      </c>
      <c r="I11" s="33" t="s">
        <v>28</v>
      </c>
      <c r="J11" s="33" t="s">
        <v>28</v>
      </c>
      <c r="K11" s="15">
        <f t="shared" si="0"/>
        <v>173.33</v>
      </c>
      <c r="L11" s="16">
        <f>E11*K11</f>
        <v>36399.3</v>
      </c>
    </row>
    <row r="12" spans="1:12" ht="15">
      <c r="A12" s="36">
        <v>6</v>
      </c>
      <c r="B12" s="28" t="s">
        <v>18</v>
      </c>
      <c r="C12" s="29" t="s">
        <v>12</v>
      </c>
      <c r="D12" s="36" t="s">
        <v>8</v>
      </c>
      <c r="E12" s="26">
        <v>7300</v>
      </c>
      <c r="F12" s="33">
        <v>140</v>
      </c>
      <c r="G12" s="33">
        <v>110</v>
      </c>
      <c r="H12" s="33">
        <v>110</v>
      </c>
      <c r="I12" s="33" t="s">
        <v>28</v>
      </c>
      <c r="J12" s="33" t="s">
        <v>28</v>
      </c>
      <c r="K12" s="15">
        <f t="shared" si="0"/>
        <v>120</v>
      </c>
      <c r="L12" s="16">
        <f>E12*K12</f>
        <v>876000</v>
      </c>
    </row>
    <row r="13" spans="1:12" ht="60">
      <c r="A13" s="36">
        <v>7</v>
      </c>
      <c r="B13" s="28" t="s">
        <v>19</v>
      </c>
      <c r="C13" s="29" t="s">
        <v>25</v>
      </c>
      <c r="D13" s="30" t="s">
        <v>8</v>
      </c>
      <c r="E13" s="26">
        <v>0</v>
      </c>
      <c r="F13" s="33">
        <v>250</v>
      </c>
      <c r="G13" s="33">
        <v>190</v>
      </c>
      <c r="H13" s="33">
        <v>200</v>
      </c>
      <c r="I13" s="33" t="s">
        <v>28</v>
      </c>
      <c r="J13" s="33" t="s">
        <v>28</v>
      </c>
      <c r="K13" s="15">
        <f t="shared" si="0"/>
        <v>213.33</v>
      </c>
      <c r="L13" s="16">
        <f>E13*K13</f>
        <v>0</v>
      </c>
    </row>
    <row r="14" spans="1:12" ht="45">
      <c r="A14" s="13">
        <v>8</v>
      </c>
      <c r="B14" s="27" t="s">
        <v>23</v>
      </c>
      <c r="C14" s="35" t="s">
        <v>22</v>
      </c>
      <c r="D14" s="30" t="s">
        <v>8</v>
      </c>
      <c r="E14" s="14">
        <v>75</v>
      </c>
      <c r="F14" s="34">
        <v>240</v>
      </c>
      <c r="G14" s="34">
        <v>300</v>
      </c>
      <c r="H14" s="34">
        <v>320</v>
      </c>
      <c r="I14" s="34" t="s">
        <v>28</v>
      </c>
      <c r="J14" s="34" t="s">
        <v>28</v>
      </c>
      <c r="K14" s="15">
        <f t="shared" si="0"/>
        <v>286.67</v>
      </c>
      <c r="L14" s="16">
        <f>E14*K14</f>
        <v>21500.25</v>
      </c>
    </row>
    <row r="15" spans="1:12" ht="60">
      <c r="A15" s="13">
        <v>9</v>
      </c>
      <c r="B15" s="27" t="s">
        <v>20</v>
      </c>
      <c r="C15" s="29" t="s">
        <v>24</v>
      </c>
      <c r="D15" s="30" t="s">
        <v>8</v>
      </c>
      <c r="E15" s="26">
        <v>285</v>
      </c>
      <c r="F15" s="34" t="s">
        <v>28</v>
      </c>
      <c r="G15" s="34" t="s">
        <v>28</v>
      </c>
      <c r="H15" s="34">
        <v>233</v>
      </c>
      <c r="I15" s="34">
        <v>220</v>
      </c>
      <c r="J15" s="34">
        <v>200</v>
      </c>
      <c r="K15" s="15">
        <f>ROUND((H15+I15+J15)/3,2)</f>
        <v>217.67</v>
      </c>
      <c r="L15" s="16">
        <f>E15*K15</f>
        <v>62035.95</v>
      </c>
    </row>
    <row r="16" spans="1:13" ht="15">
      <c r="A16" s="46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7">
        <f>SUM(L7:L15)</f>
        <v>3462780.45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9" t="s">
        <v>32</v>
      </c>
      <c r="C18" s="50"/>
      <c r="D18" s="5"/>
      <c r="E18" s="5"/>
      <c r="F18" s="5"/>
      <c r="G18" s="5"/>
    </row>
    <row r="19" spans="1:7" s="7" customFormat="1" ht="15" customHeight="1">
      <c r="A19" s="3">
        <v>2</v>
      </c>
      <c r="B19" s="49" t="s">
        <v>33</v>
      </c>
      <c r="C19" s="50"/>
      <c r="D19" s="5"/>
      <c r="E19" s="5"/>
      <c r="F19" s="5"/>
      <c r="G19" s="5"/>
    </row>
    <row r="20" spans="1:7" s="7" customFormat="1" ht="15" customHeight="1">
      <c r="A20" s="3">
        <v>3</v>
      </c>
      <c r="B20" s="49" t="s">
        <v>34</v>
      </c>
      <c r="C20" s="50"/>
      <c r="D20" s="5"/>
      <c r="E20" s="5"/>
      <c r="F20" s="5"/>
      <c r="G20" s="5"/>
    </row>
    <row r="21" spans="1:8" s="1" customFormat="1" ht="15" customHeight="1">
      <c r="A21" s="3">
        <v>4</v>
      </c>
      <c r="B21" s="49" t="s">
        <v>35</v>
      </c>
      <c r="C21" s="50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9" t="s">
        <v>36</v>
      </c>
      <c r="C22" s="50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44" t="s">
        <v>31</v>
      </c>
      <c r="B25" s="44"/>
      <c r="C25" s="44"/>
      <c r="D25" s="24"/>
      <c r="E25" s="24"/>
      <c r="F25" s="24"/>
    </row>
    <row r="26" ht="15">
      <c r="A26" s="12" t="s">
        <v>30</v>
      </c>
    </row>
  </sheetData>
  <sheetProtection/>
  <mergeCells count="19">
    <mergeCell ref="L5:L6"/>
    <mergeCell ref="A1:L1"/>
    <mergeCell ref="A2:L2"/>
    <mergeCell ref="A3:L3"/>
    <mergeCell ref="A4:L4"/>
    <mergeCell ref="F5:J5"/>
    <mergeCell ref="K5:K6"/>
    <mergeCell ref="A5:A6"/>
    <mergeCell ref="B5:B6"/>
    <mergeCell ref="C5:C6"/>
    <mergeCell ref="D5:D6"/>
    <mergeCell ref="A25:C25"/>
    <mergeCell ref="A16:K16"/>
    <mergeCell ref="B18:C18"/>
    <mergeCell ref="B19:C19"/>
    <mergeCell ref="B20:C20"/>
    <mergeCell ref="B21:C21"/>
    <mergeCell ref="B22:C22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8515625" style="12" customWidth="1"/>
    <col min="2" max="2" width="23.7109375" style="25" customWidth="1"/>
    <col min="3" max="3" width="57.00390625" style="12" customWidth="1"/>
    <col min="4" max="4" width="11.421875" style="12" customWidth="1"/>
    <col min="5" max="5" width="9.57421875" style="12" customWidth="1"/>
    <col min="6" max="9" width="9.8515625" style="12" bestFit="1" customWidth="1"/>
    <col min="10" max="10" width="9.8515625" style="12" customWidth="1"/>
    <col min="11" max="11" width="10.281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0" customFormat="1" ht="1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39" t="s">
        <v>0</v>
      </c>
      <c r="B5" s="39" t="s">
        <v>4</v>
      </c>
      <c r="C5" s="39" t="s">
        <v>5</v>
      </c>
      <c r="D5" s="39" t="s">
        <v>27</v>
      </c>
      <c r="E5" s="39" t="s">
        <v>26</v>
      </c>
      <c r="F5" s="51" t="s">
        <v>1</v>
      </c>
      <c r="G5" s="52"/>
      <c r="H5" s="52"/>
      <c r="I5" s="52"/>
      <c r="J5" s="53"/>
      <c r="K5" s="40" t="s">
        <v>2</v>
      </c>
      <c r="L5" s="40" t="s">
        <v>3</v>
      </c>
    </row>
    <row r="6" spans="1:12" ht="25.5" customHeight="1">
      <c r="A6" s="39"/>
      <c r="B6" s="40"/>
      <c r="C6" s="39"/>
      <c r="D6" s="39"/>
      <c r="E6" s="39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41"/>
      <c r="L6" s="41"/>
    </row>
    <row r="7" spans="1:12" ht="15" customHeight="1">
      <c r="A7" s="36">
        <v>1</v>
      </c>
      <c r="B7" s="28" t="s">
        <v>15</v>
      </c>
      <c r="C7" s="29" t="s">
        <v>12</v>
      </c>
      <c r="D7" s="36" t="s">
        <v>8</v>
      </c>
      <c r="E7" s="14">
        <v>180</v>
      </c>
      <c r="F7" s="33">
        <v>150</v>
      </c>
      <c r="G7" s="33">
        <v>140</v>
      </c>
      <c r="H7" s="33">
        <v>160</v>
      </c>
      <c r="I7" s="33" t="s">
        <v>28</v>
      </c>
      <c r="J7" s="33" t="s">
        <v>28</v>
      </c>
      <c r="K7" s="15">
        <f>ROUND((F7+G7+H7)/3,2)</f>
        <v>150</v>
      </c>
      <c r="L7" s="16">
        <f>E7*K7</f>
        <v>27000</v>
      </c>
    </row>
    <row r="8" spans="1:12" ht="15">
      <c r="A8" s="36">
        <v>2</v>
      </c>
      <c r="B8" s="28" t="s">
        <v>14</v>
      </c>
      <c r="C8" s="29" t="s">
        <v>12</v>
      </c>
      <c r="D8" s="36" t="s">
        <v>8</v>
      </c>
      <c r="E8" s="26">
        <v>190</v>
      </c>
      <c r="F8" s="33">
        <v>190</v>
      </c>
      <c r="G8" s="33">
        <v>170</v>
      </c>
      <c r="H8" s="33">
        <v>170</v>
      </c>
      <c r="I8" s="33" t="s">
        <v>28</v>
      </c>
      <c r="J8" s="33" t="s">
        <v>28</v>
      </c>
      <c r="K8" s="15">
        <f aca="true" t="shared" si="0" ref="K8:K14">ROUND((F8+G8+H8)/3,2)</f>
        <v>176.67</v>
      </c>
      <c r="L8" s="16">
        <f>E8*K8</f>
        <v>33567.299999999996</v>
      </c>
    </row>
    <row r="9" spans="1:12" ht="15">
      <c r="A9" s="36">
        <v>3</v>
      </c>
      <c r="B9" s="28" t="s">
        <v>13</v>
      </c>
      <c r="C9" s="29" t="s">
        <v>12</v>
      </c>
      <c r="D9" s="36" t="s">
        <v>8</v>
      </c>
      <c r="E9" s="14">
        <v>320</v>
      </c>
      <c r="F9" s="33">
        <v>220</v>
      </c>
      <c r="G9" s="33">
        <v>200</v>
      </c>
      <c r="H9" s="33">
        <v>260</v>
      </c>
      <c r="I9" s="33" t="s">
        <v>28</v>
      </c>
      <c r="J9" s="33" t="s">
        <v>28</v>
      </c>
      <c r="K9" s="15">
        <f t="shared" si="0"/>
        <v>226.67</v>
      </c>
      <c r="L9" s="16">
        <f>E9*K9</f>
        <v>72534.4</v>
      </c>
    </row>
    <row r="10" spans="1:12" ht="15">
      <c r="A10" s="36">
        <v>4</v>
      </c>
      <c r="B10" s="28" t="s">
        <v>16</v>
      </c>
      <c r="C10" s="29" t="s">
        <v>21</v>
      </c>
      <c r="D10" s="36" t="s">
        <v>8</v>
      </c>
      <c r="E10" s="26">
        <v>630</v>
      </c>
      <c r="F10" s="33">
        <v>200</v>
      </c>
      <c r="G10" s="33">
        <v>140</v>
      </c>
      <c r="H10" s="33">
        <v>140</v>
      </c>
      <c r="I10" s="33" t="s">
        <v>28</v>
      </c>
      <c r="J10" s="33" t="s">
        <v>28</v>
      </c>
      <c r="K10" s="15">
        <f t="shared" si="0"/>
        <v>160</v>
      </c>
      <c r="L10" s="16">
        <f>E10*K10</f>
        <v>100800</v>
      </c>
    </row>
    <row r="11" spans="1:12" ht="15">
      <c r="A11" s="36">
        <v>5</v>
      </c>
      <c r="B11" s="28" t="s">
        <v>17</v>
      </c>
      <c r="C11" s="29" t="s">
        <v>12</v>
      </c>
      <c r="D11" s="36" t="s">
        <v>8</v>
      </c>
      <c r="E11" s="14">
        <v>30</v>
      </c>
      <c r="F11" s="33">
        <v>180</v>
      </c>
      <c r="G11" s="33">
        <v>150</v>
      </c>
      <c r="H11" s="33">
        <v>190</v>
      </c>
      <c r="I11" s="33" t="s">
        <v>28</v>
      </c>
      <c r="J11" s="33" t="s">
        <v>28</v>
      </c>
      <c r="K11" s="15">
        <f t="shared" si="0"/>
        <v>173.33</v>
      </c>
      <c r="L11" s="16">
        <f>E11*K11</f>
        <v>5199.900000000001</v>
      </c>
    </row>
    <row r="12" spans="1:12" ht="15">
      <c r="A12" s="36">
        <v>6</v>
      </c>
      <c r="B12" s="28" t="s">
        <v>18</v>
      </c>
      <c r="C12" s="29" t="s">
        <v>12</v>
      </c>
      <c r="D12" s="36" t="s">
        <v>8</v>
      </c>
      <c r="E12" s="26">
        <v>600</v>
      </c>
      <c r="F12" s="33">
        <v>140</v>
      </c>
      <c r="G12" s="33">
        <v>110</v>
      </c>
      <c r="H12" s="33">
        <v>110</v>
      </c>
      <c r="I12" s="33" t="s">
        <v>28</v>
      </c>
      <c r="J12" s="33" t="s">
        <v>28</v>
      </c>
      <c r="K12" s="15">
        <f t="shared" si="0"/>
        <v>120</v>
      </c>
      <c r="L12" s="16">
        <f>E12*K12</f>
        <v>72000</v>
      </c>
    </row>
    <row r="13" spans="1:12" ht="60">
      <c r="A13" s="36">
        <v>7</v>
      </c>
      <c r="B13" s="28" t="s">
        <v>19</v>
      </c>
      <c r="C13" s="29" t="s">
        <v>25</v>
      </c>
      <c r="D13" s="30" t="s">
        <v>8</v>
      </c>
      <c r="E13" s="26">
        <v>60</v>
      </c>
      <c r="F13" s="33">
        <v>250</v>
      </c>
      <c r="G13" s="33">
        <v>190</v>
      </c>
      <c r="H13" s="33">
        <v>200</v>
      </c>
      <c r="I13" s="33" t="s">
        <v>28</v>
      </c>
      <c r="J13" s="33" t="s">
        <v>28</v>
      </c>
      <c r="K13" s="15">
        <f t="shared" si="0"/>
        <v>213.33</v>
      </c>
      <c r="L13" s="16">
        <f>E13*K13</f>
        <v>12799.800000000001</v>
      </c>
    </row>
    <row r="14" spans="1:12" ht="45">
      <c r="A14" s="13">
        <v>8</v>
      </c>
      <c r="B14" s="27" t="s">
        <v>23</v>
      </c>
      <c r="C14" s="35" t="s">
        <v>22</v>
      </c>
      <c r="D14" s="30" t="s">
        <v>8</v>
      </c>
      <c r="E14" s="14">
        <v>60</v>
      </c>
      <c r="F14" s="34">
        <v>240</v>
      </c>
      <c r="G14" s="34">
        <v>300</v>
      </c>
      <c r="H14" s="34">
        <v>320</v>
      </c>
      <c r="I14" s="34" t="s">
        <v>28</v>
      </c>
      <c r="J14" s="34" t="s">
        <v>28</v>
      </c>
      <c r="K14" s="15">
        <f t="shared" si="0"/>
        <v>286.67</v>
      </c>
      <c r="L14" s="16">
        <f>E14*K14</f>
        <v>17200.2</v>
      </c>
    </row>
    <row r="15" spans="1:12" ht="60">
      <c r="A15" s="13">
        <v>9</v>
      </c>
      <c r="B15" s="27" t="s">
        <v>20</v>
      </c>
      <c r="C15" s="29" t="s">
        <v>24</v>
      </c>
      <c r="D15" s="30" t="s">
        <v>8</v>
      </c>
      <c r="E15" s="26">
        <v>180</v>
      </c>
      <c r="F15" s="34" t="s">
        <v>28</v>
      </c>
      <c r="G15" s="34" t="s">
        <v>28</v>
      </c>
      <c r="H15" s="34">
        <v>233</v>
      </c>
      <c r="I15" s="34">
        <v>220</v>
      </c>
      <c r="J15" s="34">
        <v>200</v>
      </c>
      <c r="K15" s="15">
        <f>ROUND((H15+I15+J15)/3,2)</f>
        <v>217.67</v>
      </c>
      <c r="L15" s="16">
        <f>E15*K15</f>
        <v>39180.6</v>
      </c>
    </row>
    <row r="16" spans="1:13" ht="15">
      <c r="A16" s="46" t="s">
        <v>6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17">
        <f>SUM(L7:L15)</f>
        <v>380282.19999999995</v>
      </c>
      <c r="M16" s="18"/>
    </row>
    <row r="17" spans="1:12" ht="1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21"/>
    </row>
    <row r="18" spans="1:7" s="4" customFormat="1" ht="15" customHeight="1">
      <c r="A18" s="2">
        <v>1</v>
      </c>
      <c r="B18" s="49" t="s">
        <v>32</v>
      </c>
      <c r="C18" s="50"/>
      <c r="D18" s="5"/>
      <c r="E18" s="5"/>
      <c r="F18" s="5"/>
      <c r="G18" s="5"/>
    </row>
    <row r="19" spans="1:7" s="7" customFormat="1" ht="15" customHeight="1">
      <c r="A19" s="3">
        <v>2</v>
      </c>
      <c r="B19" s="49" t="s">
        <v>33</v>
      </c>
      <c r="C19" s="50"/>
      <c r="D19" s="5"/>
      <c r="E19" s="5"/>
      <c r="F19" s="5"/>
      <c r="G19" s="5"/>
    </row>
    <row r="20" spans="1:7" s="7" customFormat="1" ht="15" customHeight="1">
      <c r="A20" s="3">
        <v>3</v>
      </c>
      <c r="B20" s="49" t="s">
        <v>34</v>
      </c>
      <c r="C20" s="50"/>
      <c r="D20" s="5"/>
      <c r="E20" s="5"/>
      <c r="F20" s="5"/>
      <c r="G20" s="5"/>
    </row>
    <row r="21" spans="1:8" s="1" customFormat="1" ht="15" customHeight="1">
      <c r="A21" s="3">
        <v>4</v>
      </c>
      <c r="B21" s="49" t="s">
        <v>35</v>
      </c>
      <c r="C21" s="50"/>
      <c r="D21" s="8"/>
      <c r="E21" s="8"/>
      <c r="F21" s="8"/>
      <c r="G21" s="8"/>
      <c r="H21" s="9"/>
    </row>
    <row r="22" spans="1:10" s="7" customFormat="1" ht="15" customHeight="1">
      <c r="A22" s="3">
        <v>5</v>
      </c>
      <c r="B22" s="49" t="s">
        <v>36</v>
      </c>
      <c r="C22" s="50"/>
      <c r="D22" s="5"/>
      <c r="E22" s="5"/>
      <c r="F22" s="5"/>
      <c r="G22" s="5"/>
      <c r="H22" s="5"/>
      <c r="I22" s="6"/>
      <c r="J22" s="6"/>
    </row>
    <row r="23" spans="1:10" ht="15">
      <c r="A23" s="22"/>
      <c r="B23" s="23"/>
      <c r="C23" s="22"/>
      <c r="D23" s="22"/>
      <c r="E23" s="22"/>
      <c r="F23" s="22"/>
      <c r="G23" s="22"/>
      <c r="H23" s="22"/>
      <c r="I23" s="22"/>
      <c r="J23" s="22"/>
    </row>
    <row r="24" spans="1:6" ht="15">
      <c r="A24" s="22" t="s">
        <v>11</v>
      </c>
      <c r="B24" s="22"/>
      <c r="C24" s="22"/>
      <c r="D24" s="24"/>
      <c r="E24" s="24"/>
      <c r="F24" s="24"/>
    </row>
    <row r="25" spans="1:6" ht="15">
      <c r="A25" s="44" t="s">
        <v>31</v>
      </c>
      <c r="B25" s="44"/>
      <c r="C25" s="44"/>
      <c r="D25" s="24"/>
      <c r="E25" s="24"/>
      <c r="F25" s="24"/>
    </row>
    <row r="26" ht="15">
      <c r="A26" s="12" t="s">
        <v>30</v>
      </c>
    </row>
  </sheetData>
  <sheetProtection/>
  <mergeCells count="19">
    <mergeCell ref="L5:L6"/>
    <mergeCell ref="A5:A6"/>
    <mergeCell ref="A1:L1"/>
    <mergeCell ref="A2:L2"/>
    <mergeCell ref="A3:L3"/>
    <mergeCell ref="A4:L4"/>
    <mergeCell ref="F5:J5"/>
    <mergeCell ref="K5:K6"/>
    <mergeCell ref="B5:B6"/>
    <mergeCell ref="C5:C6"/>
    <mergeCell ref="D5:D6"/>
    <mergeCell ref="E5:E6"/>
    <mergeCell ref="A25:C25"/>
    <mergeCell ref="A16:K16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2022-12-08T05:06:03Z</cp:lastPrinted>
  <dcterms:created xsi:type="dcterms:W3CDTF">2014-02-14T07:05:08Z</dcterms:created>
  <dcterms:modified xsi:type="dcterms:W3CDTF">2023-04-26T10:45:43Z</dcterms:modified>
  <cp:category/>
  <cp:version/>
  <cp:contentType/>
  <cp:contentStatus/>
</cp:coreProperties>
</file>