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'Лист3'!$A$1:$N$26</definedName>
  </definedNames>
  <calcPr fullCalcOnLoad="1"/>
</workbook>
</file>

<file path=xl/sharedStrings.xml><?xml version="1.0" encoding="utf-8"?>
<sst xmlns="http://schemas.openxmlformats.org/spreadsheetml/2006/main" count="38" uniqueCount="35">
  <si>
    <t>Объект закупки</t>
  </si>
  <si>
    <t>Основные характеристики объекта закупки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</si>
  <si>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</si>
  <si>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</si>
  <si>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</si>
  <si>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</si>
  <si>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</si>
  <si>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</si>
  <si>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</si>
  <si>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</si>
  <si>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</si>
  <si>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</si>
  <si>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</si>
  <si>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</si>
  <si>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</si>
  <si>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</si>
  <si>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УТВЕРЖДАЮ:                                                           Директор Лицея им. Г.Ф. Атякшева ________________ Е.Ю. Павлюк
        М.П.</t>
  </si>
  <si>
    <t>Коэффициент вариации</t>
  </si>
  <si>
    <t>Поставщик № 4  коммерческое предложение                                                                  б/н от 12.12.17 Исх. 2084 от 12.12.17</t>
  </si>
  <si>
    <t>Поставщик № 3  коммерческое предложение                                                               б/н от 10.01.18 Исх. 2084/2 от 12.12.17</t>
  </si>
  <si>
    <t>Ценовая информация составлена на основании 4 (четырех) исполненных контрактов, размещенных в ЕИС и 3 (трех) коммерческих предложений.</t>
  </si>
  <si>
    <t xml:space="preserve">Поставщик № 1  коммерческое предложение                                                               б/н от 12.12.17 Исх. 2084/1 от 12.12.17 </t>
  </si>
  <si>
    <t>Дата подготовки обоснования начальной (максимальной) цены гражданско-правового договора: 11.01.2018 г.</t>
  </si>
  <si>
    <t>Цены поставщиков (исполнителей), руб.</t>
  </si>
  <si>
    <t>Курага</t>
  </si>
  <si>
    <t>ГОСТ 32896-2014, плоды чистые, хорошо высушенные, без загрязнения</t>
  </si>
  <si>
    <t>Смесь из 6 видов плодов и ягод</t>
  </si>
  <si>
    <t>Шиповник</t>
  </si>
  <si>
    <t>Изюм</t>
  </si>
  <si>
    <t xml:space="preserve"> ГОСТ 1994-93,  плоды цельные, хорошо высушенные, без загрязнения</t>
  </si>
  <si>
    <t>Без косточек, ГОСТ 6882-88, плоды цельные, хорошо высушенные, без загрязнения</t>
  </si>
  <si>
    <t>ГОСТ 32896-2014, плоды цельные, хорошо высушенные, без загрязнения</t>
  </si>
  <si>
    <t xml:space="preserve">Поставщик № 2  ГПД 42 от 21.03.16г.,                                                                     № реестровой записи контракта 3862200263216000032 </t>
  </si>
  <si>
    <t>"Поставка сухофруктов для питания детей дошкольного возраста"</t>
  </si>
  <si>
    <t xml:space="preserve">Поставщик № 5  коммерческое предложение                                                               б/н от 13.01.18 Исх. 2084/3 от 12.12.17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</si>
</sst>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57150</xdr:rowOff>
    </xdr:from>
    <xdr:to>
      <xdr:col>2</xdr:col>
      <xdr:colOff>542925</xdr:colOff>
      <xdr:row>22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92480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SheetLayoutView="100" zoomScalePageLayoutView="0" workbookViewId="0" topLeftCell="A13">
      <selection activeCell="A26" sqref="A1:N26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5.421875" style="0" customWidth="1"/>
    <col min="6" max="6" width="13.140625" style="0" customWidth="1"/>
    <col min="7" max="11" width="11.7109375" style="0" customWidth="1"/>
    <col min="12" max="12" width="13.57421875" style="0" customWidth="1"/>
    <col min="13" max="13" width="11.7109375" style="0" customWidth="1"/>
    <col min="14" max="14" width="19.57421875" style="0" customWidth="1"/>
  </cols>
  <sheetData>
    <row r="1" spans="9:14" ht="48.75" customHeight="1">
      <c r="I1" s="45" t="s">
        <v>16</v>
      </c>
      <c r="J1" s="45"/>
      <c r="K1" s="45"/>
      <c r="L1" s="45"/>
      <c r="M1" s="45"/>
      <c r="N1" s="45"/>
    </row>
    <row r="3" spans="1:14" ht="19.5" customHeight="1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7.25" customHeight="1">
      <c r="A4" s="40" t="s">
        <v>33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17" t="s">
        <v>22</v>
      </c>
      <c r="B6" s="17"/>
      <c r="C6" s="17"/>
      <c r="D6" s="17"/>
      <c r="E6" s="17"/>
      <c r="F6" s="17"/>
      <c r="G6" s="17"/>
      <c r="H6" s="23"/>
      <c r="I6" s="23"/>
      <c r="J6" s="23"/>
      <c r="K6" s="23"/>
      <c r="L6" s="23"/>
      <c r="M6" s="23"/>
      <c r="N6" s="23"/>
    </row>
    <row r="7" spans="1:14" ht="15.75" customHeight="1">
      <c r="A7" s="34" t="s">
        <v>10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7"/>
    </row>
    <row r="8" spans="1:14" ht="32.25" customHeight="1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7"/>
    </row>
    <row r="9" spans="1:14" s="18" customFormat="1" ht="15.75">
      <c r="A9" s="38" t="s">
        <v>20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9"/>
    </row>
    <row r="11" spans="1:14" ht="39" customHeight="1">
      <c r="A11" s="29" t="s">
        <v>4</v>
      </c>
      <c r="B11" s="29" t="s">
        <v>0</v>
      </c>
      <c r="C11" s="25" t="s">
        <v>5</v>
      </c>
      <c r="D11" s="29" t="s">
        <v>3</v>
      </c>
      <c r="E11" s="29" t="s">
        <v>1</v>
      </c>
      <c r="F11" s="29" t="s">
        <v>2</v>
      </c>
      <c r="G11" s="36" t="s">
        <v>23</v>
      </c>
      <c r="H11" s="37"/>
      <c r="I11" s="37"/>
      <c r="J11" s="37"/>
      <c r="K11" s="37"/>
      <c r="L11" s="27" t="s">
        <v>17</v>
      </c>
      <c r="M11" s="25" t="s">
        <v>15</v>
      </c>
      <c r="N11" s="29" t="s">
        <v>8</v>
      </c>
    </row>
    <row r="12" spans="1:14" ht="154.5" customHeight="1">
      <c r="A12" s="29"/>
      <c r="B12" s="29"/>
      <c r="C12" s="26"/>
      <c r="D12" s="29"/>
      <c r="E12" s="29"/>
      <c r="F12" s="29"/>
      <c r="G12" s="41" t="s">
        <v>21</v>
      </c>
      <c r="H12" s="41" t="s">
        <v>32</v>
      </c>
      <c r="I12" s="41" t="s">
        <v>19</v>
      </c>
      <c r="J12" s="41" t="s">
        <v>18</v>
      </c>
      <c r="K12" s="41" t="s">
        <v>34</v>
      </c>
      <c r="L12" s="28"/>
      <c r="M12" s="26"/>
      <c r="N12" s="29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2">
        <v>7</v>
      </c>
      <c r="H13" s="1">
        <v>8</v>
      </c>
      <c r="I13" s="2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</row>
    <row r="14" spans="1:15" ht="41.25" customHeight="1">
      <c r="A14" s="1">
        <v>1</v>
      </c>
      <c r="B14" s="2" t="s">
        <v>24</v>
      </c>
      <c r="C14" s="2" t="s">
        <v>14</v>
      </c>
      <c r="D14" s="13">
        <v>70</v>
      </c>
      <c r="E14" s="42" t="s">
        <v>25</v>
      </c>
      <c r="F14" s="8">
        <v>5</v>
      </c>
      <c r="G14" s="3">
        <v>190</v>
      </c>
      <c r="H14" s="3">
        <v>350</v>
      </c>
      <c r="I14" s="3">
        <v>185</v>
      </c>
      <c r="J14" s="3">
        <v>170</v>
      </c>
      <c r="K14" s="3">
        <v>250</v>
      </c>
      <c r="L14" s="22">
        <f>STDEVA(G14:K14)/(SUM(G14:K14)/COUNTIF(G14:K14,"&gt;0"))</f>
        <v>0.3239986340882016</v>
      </c>
      <c r="M14" s="3">
        <v>229</v>
      </c>
      <c r="N14" s="3">
        <v>16030</v>
      </c>
      <c r="O14" s="16"/>
    </row>
    <row r="15" spans="1:15" ht="42.75" customHeight="1">
      <c r="A15" s="1">
        <v>2</v>
      </c>
      <c r="B15" s="1" t="s">
        <v>26</v>
      </c>
      <c r="C15" s="1" t="s">
        <v>14</v>
      </c>
      <c r="D15" s="14">
        <v>70</v>
      </c>
      <c r="E15" s="43" t="s">
        <v>31</v>
      </c>
      <c r="F15" s="8">
        <v>5</v>
      </c>
      <c r="G15" s="14">
        <v>90</v>
      </c>
      <c r="H15" s="3">
        <v>145</v>
      </c>
      <c r="I15" s="3">
        <v>110</v>
      </c>
      <c r="J15" s="14">
        <v>90</v>
      </c>
      <c r="K15" s="14">
        <v>130</v>
      </c>
      <c r="L15" s="22">
        <f>STDEVA(G15:K15)/(SUM(G15:K15)/COUNTIF(G15:K15,"&gt;0"))</f>
        <v>0.21586391004691094</v>
      </c>
      <c r="M15" s="14">
        <v>113</v>
      </c>
      <c r="N15" s="3">
        <v>7910</v>
      </c>
      <c r="O15" s="16"/>
    </row>
    <row r="16" spans="1:15" ht="42.75" customHeight="1">
      <c r="A16" s="11">
        <v>3</v>
      </c>
      <c r="B16" s="1" t="s">
        <v>27</v>
      </c>
      <c r="C16" s="1" t="s">
        <v>14</v>
      </c>
      <c r="D16" s="15">
        <v>70</v>
      </c>
      <c r="E16" s="43" t="s">
        <v>29</v>
      </c>
      <c r="F16" s="12">
        <v>5</v>
      </c>
      <c r="G16" s="3">
        <v>165</v>
      </c>
      <c r="H16" s="3">
        <v>220</v>
      </c>
      <c r="I16" s="3">
        <v>180</v>
      </c>
      <c r="J16" s="14">
        <v>160</v>
      </c>
      <c r="K16" s="3">
        <v>185</v>
      </c>
      <c r="L16" s="22">
        <f>STDEVA(G16:K16)/(SUM(G16:K16)/COUNTIF(G16:K16,"&gt;0"))</f>
        <v>0.12973317530898457</v>
      </c>
      <c r="M16" s="14">
        <v>182</v>
      </c>
      <c r="N16" s="3">
        <v>12740</v>
      </c>
      <c r="O16" s="16"/>
    </row>
    <row r="17" spans="1:15" ht="41.25" customHeight="1">
      <c r="A17" s="11">
        <v>4</v>
      </c>
      <c r="B17" s="9" t="s">
        <v>28</v>
      </c>
      <c r="C17" s="3" t="s">
        <v>14</v>
      </c>
      <c r="D17" s="15">
        <v>70</v>
      </c>
      <c r="E17" s="44" t="s">
        <v>30</v>
      </c>
      <c r="F17" s="12">
        <v>5</v>
      </c>
      <c r="G17" s="14">
        <v>170</v>
      </c>
      <c r="H17" s="10">
        <v>230</v>
      </c>
      <c r="I17" s="3">
        <v>185</v>
      </c>
      <c r="J17" s="14">
        <v>170</v>
      </c>
      <c r="K17" s="14">
        <v>195</v>
      </c>
      <c r="L17" s="22">
        <f>STDEVA(G17:K17)/(SUM(G17:K17)/COUNTIF(G17:K17,"&gt;0"))</f>
        <v>0.1302565123238377</v>
      </c>
      <c r="M17" s="14">
        <v>190</v>
      </c>
      <c r="N17" s="3">
        <v>13300</v>
      </c>
      <c r="O17" s="16"/>
    </row>
    <row r="18" spans="1:14" ht="15.75">
      <c r="A18" s="31" t="s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4">
        <f>SUM(N14:N17)</f>
        <v>49980</v>
      </c>
    </row>
    <row r="19" spans="1:14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2.75">
      <c r="A20" s="21" t="s">
        <v>6</v>
      </c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5" ht="89.25" customHeight="1">
      <c r="A24" s="30" t="s">
        <v>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5"/>
    </row>
    <row r="25" spans="1:14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2.75">
      <c r="A26" s="21" t="s">
        <v>13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31" ht="12.75">
      <c r="O31" s="24"/>
    </row>
    <row r="32" ht="12.75">
      <c r="O32" s="24"/>
    </row>
    <row r="33" ht="12.75">
      <c r="O33" s="24"/>
    </row>
  </sheetData>
  <sheetProtection/>
  <mergeCells count="18">
    <mergeCell ref="A7:M7"/>
    <mergeCell ref="A8:M8"/>
    <mergeCell ref="G11:K11"/>
    <mergeCell ref="I1:N1"/>
    <mergeCell ref="A9:M9"/>
    <mergeCell ref="C11:C12"/>
    <mergeCell ref="A3:N3"/>
    <mergeCell ref="A4:N4"/>
    <mergeCell ref="N11:N12"/>
    <mergeCell ref="F11:F12"/>
    <mergeCell ref="M11:M12"/>
    <mergeCell ref="L11:L12"/>
    <mergeCell ref="D11:D12"/>
    <mergeCell ref="B11:B12"/>
    <mergeCell ref="E11:E12"/>
    <mergeCell ref="A24:N24"/>
    <mergeCell ref="A18:M18"/>
    <mergeCell ref="A11:A12"/>
  </mergeCells>
  <printOptions/>
  <pageMargins left="0.6692913385826772" right="0.2362204724409449" top="0.7480314960629921" bottom="0.7480314960629921" header="0.31496062992125984" footer="0.31496062992125984"/>
  <pageSetup fitToWidth="0" fitToHeight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2018-01-19T12:02:30Z</cp:lastPrinted>
  <dcterms:created xsi:type="dcterms:W3CDTF">1996-10-08T23:32:33Z</dcterms:created>
  <dcterms:modified xsi:type="dcterms:W3CDTF">2018-01-19T12:02:34Z</dcterms:modified>
  <cp:category/>
  <cp:version/>
  <cp:contentType/>
  <cp:contentStatus/>
</cp:coreProperties>
</file>