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7" i="1" l="1"/>
  <c r="F16" i="1"/>
  <c r="D17" i="1" l="1"/>
  <c r="D16" i="1"/>
  <c r="E15" i="1"/>
  <c r="F15" i="1" s="1"/>
  <c r="E9" i="1"/>
  <c r="D10" i="1"/>
  <c r="D18" i="1" l="1"/>
  <c r="C16" i="1"/>
  <c r="C10" i="1"/>
  <c r="B10" i="1"/>
  <c r="C17" i="1" l="1"/>
  <c r="C18" i="1" s="1"/>
  <c r="E10" i="1"/>
  <c r="B4" i="2"/>
  <c r="B16" i="1"/>
  <c r="E18" i="1" l="1"/>
  <c r="B17" i="1"/>
  <c r="B18" i="1" s="1"/>
  <c r="F9" i="1"/>
  <c r="F10" i="1" l="1"/>
  <c r="F17" i="1" s="1"/>
  <c r="F18" i="1" s="1"/>
</calcChain>
</file>

<file path=xl/sharedStrings.xml><?xml version="1.0" encoding="utf-8"?>
<sst xmlns="http://schemas.openxmlformats.org/spreadsheetml/2006/main" count="29" uniqueCount="22">
  <si>
    <t>IV. ОБОСНОВАНИЕ НАЧАЛЬНОЙ (МАКСИМАЛЬНОЙ) ЦЕНЫ КОНТРАКТА НА ПОСТАВКУ СПЕЦОДЕЖДЫ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</si>
  <si>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</si>
  <si>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</si>
  <si>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</si>
  <si>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</si>
  <si>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</si>
  <si>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</si>
  <si>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</si>
  <si>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</si>
  <si>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</si>
  <si>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</si>
  <si>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</si>
  <si>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</si>
  <si>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</si>
  <si>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ВСЕГО</t>
  </si>
  <si>
    <t>ВСЕГО с доставкой</t>
  </si>
  <si>
    <t>Костюм  мужской, для защиты от общих производственных загрязнений и механических воздействий.</t>
  </si>
  <si>
    <t xml:space="preserve">Костюм-куртка и брюки.                                                                                                                                                                                                                                       Куртка: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центральной застежкой на пуговицы. Отложной воротник. Накладные карманы. Манжеты на пуговицах.                                                                                                  Брюки: застежка на пуговицах. Шлевки под ремень. Усилительные накладки.                                                                                                                                                Плотность ткани: не менее 210 г/м2 и не более 260 г/м2. Состав ткани: смесовая, не менее 50% хлопок, полиэфир. Цвет: черный, темно-синий.                                               ГОСТ 12.4.280-2014 
</t>
  </si>
  <si>
    <t>шт.</t>
  </si>
  <si>
    <t>Костюм мужской рабочий утепленный для защиты от общих производственных загрязнений и механических воздействий.</t>
  </si>
  <si>
    <t xml:space="preserve">Костюм - куртка и полукомбинезон.  Цвет: серый или синий
Куртка:
Климатический пояс: IV
Дополнительный ветрозащитный слой не продуваемой ткани в полочках и спинке.Световозвращающие полосы, меховой воротник, отстегивающийся регулируемый капюшон,  Двухзамковая «молния», закрытая ветрозащитным клапаном. Рукав с эластичной манжетой. Состав ткани: смесовая, не менее 50% хлопок, полиэфир. Плотность ткани:  не менее 240 г/м²
Отделка ткани: Водоотталкивающая пропитка. Подклад: 100% полиэфир
Утеплитель: Синтепон не менее  400 г/м2
Полукомбинезон:
Климатический пояс: IV 
Застежка на молнию, закрытую планкой. Состав ткани: грета или смесовая, не менее 50% хлопок, полиэфир. Плотность ткани:  не менее 240 г/м² . Отделка ткани: Водоотталкивающая пропитка
Подклад: 100% полиэфирУтеплитель: Синтепон не менее 300 г/м2
ГОСТ 12.4.236-2011
</t>
  </si>
  <si>
    <r>
      <t>Начальная (максимальная цена) контракта составляет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46 352  (сорок шесть триста пятьдесят два) рубля 03 копейки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
1* - Коммерческое предложение  № б/н от 18.03.2019г.
2* - Коммерческое предложение  № 11 от 19.02.2019г.
</t>
    </r>
    <r>
      <rPr>
        <sz val="8"/>
        <rFont val="Times New Roman"/>
        <family val="1"/>
        <charset val="204"/>
      </rPr>
      <t>3* - Коммерческое предложение  № б/н от 27.03.2019г.</t>
    </r>
    <r>
      <rPr>
        <sz val="8"/>
        <color theme="1"/>
        <rFont val="Times New Roman"/>
        <family val="1"/>
        <charset val="204"/>
      </rPr>
      <t xml:space="preserve">
Работник контрактной службы                                                                                                                                                                              Филатова Е.А.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</si>
</sst>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4"/>
  <sheetViews>
    <sheetView tabSelected="1" zoomScaleNormal="100" workbookViewId="0">
      <selection activeCell="B6" sqref="B6:E6"/>
    </sheetView>
  </sheetViews>
  <sheetFormatPr defaultRowHeight="15.75" x14ac:dyDescent="0.25"/>
  <cols>
    <col min="1" max="1" width="18.375" customWidth="1"/>
    <col min="2" max="3" width="24.875" customWidth="1"/>
    <col min="4" max="4" width="24.875" style="20" customWidth="1"/>
    <col min="5" max="5" width="22.125" customWidth="1"/>
    <col min="6" max="6" width="18.625" customWidth="1"/>
    <col min="7" max="7" width="9" style="21"/>
    <col min="8" max="8" width="9" style="22"/>
  </cols>
  <sheetData>
    <row r="1" spans="1:8" ht="20.100000000000001" customHeight="1" thickBot="1" x14ac:dyDescent="0.3">
      <c r="A1" s="45" t="s">
        <v>0</v>
      </c>
      <c r="B1" s="45"/>
      <c r="C1" s="45"/>
      <c r="D1" s="45"/>
      <c r="E1" s="45"/>
      <c r="F1" s="45"/>
      <c r="G1"/>
      <c r="H1"/>
    </row>
    <row r="2" spans="1:8" s="3" customFormat="1" ht="20.100000000000001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0.100000000000001" customHeight="1" thickTop="1" thickBot="1" x14ac:dyDescent="0.3">
      <c r="A3" s="46" t="s">
        <v>2</v>
      </c>
      <c r="B3" s="48" t="s">
        <v>3</v>
      </c>
      <c r="C3" s="49"/>
      <c r="D3" s="50"/>
      <c r="E3" s="4" t="s">
        <v>4</v>
      </c>
      <c r="F3" s="5" t="s">
        <v>5</v>
      </c>
      <c r="G3"/>
      <c r="H3"/>
    </row>
    <row r="4" spans="1:8" ht="20.100000000000001" customHeight="1" thickBot="1" x14ac:dyDescent="0.3">
      <c r="A4" s="47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6</v>
      </c>
      <c r="B5" s="37" t="s">
        <v>16</v>
      </c>
      <c r="C5" s="38"/>
      <c r="D5" s="38"/>
      <c r="E5" s="39"/>
      <c r="F5" s="40"/>
      <c r="G5"/>
      <c r="H5"/>
    </row>
    <row r="6" spans="1:8" ht="84" customHeight="1" thickBot="1" x14ac:dyDescent="0.3">
      <c r="A6" s="11" t="s">
        <v>7</v>
      </c>
      <c r="B6" s="51" t="s">
        <v>17</v>
      </c>
      <c r="C6" s="52"/>
      <c r="D6" s="52"/>
      <c r="E6" s="53"/>
      <c r="F6" s="41"/>
      <c r="G6"/>
      <c r="H6"/>
    </row>
    <row r="7" spans="1:8" ht="20.100000000000001" customHeight="1" thickTop="1" thickBot="1" x14ac:dyDescent="0.3">
      <c r="A7" s="11" t="s">
        <v>8</v>
      </c>
      <c r="B7" s="27">
        <v>19</v>
      </c>
      <c r="C7" s="28" t="s">
        <v>18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10</v>
      </c>
      <c r="B8" s="34" t="s">
        <v>11</v>
      </c>
      <c r="C8" s="35"/>
      <c r="D8" s="35"/>
      <c r="E8" s="36"/>
      <c r="F8" s="15"/>
      <c r="G8"/>
      <c r="H8"/>
    </row>
    <row r="9" spans="1:8" ht="20.100000000000001" customHeight="1" thickTop="1" thickBot="1" x14ac:dyDescent="0.3">
      <c r="A9" s="11" t="s">
        <v>12</v>
      </c>
      <c r="B9" s="29">
        <v>1000</v>
      </c>
      <c r="C9" s="30">
        <v>1200</v>
      </c>
      <c r="D9" s="31">
        <v>866</v>
      </c>
      <c r="E9" s="31">
        <f>(B9+C9+D9)/3</f>
        <v>1022</v>
      </c>
      <c r="F9" s="32">
        <f>E9</f>
        <v>1022</v>
      </c>
      <c r="G9"/>
      <c r="H9"/>
    </row>
    <row r="10" spans="1:8" ht="20.100000000000001" customHeight="1" thickTop="1" thickBot="1" x14ac:dyDescent="0.3">
      <c r="A10" s="11" t="s">
        <v>13</v>
      </c>
      <c r="B10" s="29">
        <f>B9*B7</f>
        <v>19000</v>
      </c>
      <c r="C10" s="30">
        <f>C9*B7</f>
        <v>22800</v>
      </c>
      <c r="D10" s="31">
        <f>D9*B7</f>
        <v>16454</v>
      </c>
      <c r="E10" s="31">
        <f>(B10+C10+D10)/3</f>
        <v>19418</v>
      </c>
      <c r="F10" s="32">
        <f>E10</f>
        <v>19418</v>
      </c>
      <c r="G10"/>
      <c r="H10"/>
    </row>
    <row r="11" spans="1:8" ht="20.100000000000001" customHeight="1" thickTop="1" x14ac:dyDescent="0.25">
      <c r="A11" s="10" t="s">
        <v>6</v>
      </c>
      <c r="B11" s="37" t="s">
        <v>19</v>
      </c>
      <c r="C11" s="38"/>
      <c r="D11" s="38"/>
      <c r="E11" s="39"/>
      <c r="F11" s="40"/>
      <c r="G11"/>
      <c r="H11"/>
    </row>
    <row r="12" spans="1:8" ht="131.25" customHeight="1" thickBot="1" x14ac:dyDescent="0.3">
      <c r="A12" s="11" t="s">
        <v>7</v>
      </c>
      <c r="B12" s="42" t="s">
        <v>20</v>
      </c>
      <c r="C12" s="43"/>
      <c r="D12" s="43"/>
      <c r="E12" s="44"/>
      <c r="F12" s="41"/>
      <c r="G12"/>
      <c r="H12"/>
    </row>
    <row r="13" spans="1:8" ht="20.100000000000001" customHeight="1" thickTop="1" thickBot="1" x14ac:dyDescent="0.3">
      <c r="A13" s="11" t="s">
        <v>8</v>
      </c>
      <c r="B13" s="12">
        <v>9</v>
      </c>
      <c r="C13" s="13" t="s">
        <v>9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10</v>
      </c>
      <c r="B14" s="34" t="s">
        <v>11</v>
      </c>
      <c r="C14" s="35"/>
      <c r="D14" s="35"/>
      <c r="E14" s="36"/>
      <c r="F14" s="15"/>
      <c r="G14"/>
      <c r="H14"/>
    </row>
    <row r="15" spans="1:8" ht="20.100000000000001" customHeight="1" thickTop="1" thickBot="1" x14ac:dyDescent="0.3">
      <c r="A15" s="11" t="s">
        <v>12</v>
      </c>
      <c r="B15" s="29">
        <v>2700</v>
      </c>
      <c r="C15" s="30">
        <v>2800</v>
      </c>
      <c r="D15" s="31">
        <v>3478</v>
      </c>
      <c r="E15" s="31">
        <f>(B15+C15+D15)/3</f>
        <v>2992.6666666666665</v>
      </c>
      <c r="F15" s="32">
        <f>E15</f>
        <v>2992.6666666666665</v>
      </c>
      <c r="G15"/>
      <c r="H15"/>
    </row>
    <row r="16" spans="1:8" ht="20.100000000000001" customHeight="1" thickTop="1" thickBot="1" x14ac:dyDescent="0.3">
      <c r="A16" s="11" t="s">
        <v>13</v>
      </c>
      <c r="B16" s="29">
        <f>B15*B13</f>
        <v>24300</v>
      </c>
      <c r="C16" s="30">
        <f>B13*C15</f>
        <v>25200</v>
      </c>
      <c r="D16" s="31">
        <f>D15*B13</f>
        <v>31302</v>
      </c>
      <c r="E16" s="31">
        <v>26934.03</v>
      </c>
      <c r="F16" s="32">
        <f>E16</f>
        <v>26934.03</v>
      </c>
      <c r="G16"/>
      <c r="H16"/>
    </row>
    <row r="17" spans="1:8" ht="20.100000000000001" customHeight="1" thickTop="1" thickBot="1" x14ac:dyDescent="0.3">
      <c r="A17" s="16" t="s">
        <v>14</v>
      </c>
      <c r="B17" s="17">
        <f>B10+B16</f>
        <v>43300</v>
      </c>
      <c r="C17" s="17">
        <f>C10+C16</f>
        <v>48000</v>
      </c>
      <c r="D17" s="17">
        <f>D10+D16</f>
        <v>47756</v>
      </c>
      <c r="E17" s="17">
        <f>E10+E16</f>
        <v>46352.03</v>
      </c>
      <c r="F17" s="17">
        <f>F10+F16</f>
        <v>46352.03</v>
      </c>
      <c r="G17"/>
      <c r="H17"/>
    </row>
    <row r="18" spans="1:8" ht="20.100000000000001" customHeight="1" thickTop="1" thickBot="1" x14ac:dyDescent="0.3">
      <c r="A18" s="11" t="s">
        <v>15</v>
      </c>
      <c r="B18" s="17">
        <f>B17</f>
        <v>43300</v>
      </c>
      <c r="C18" s="17">
        <f t="shared" ref="C18:E18" si="0">C17</f>
        <v>48000</v>
      </c>
      <c r="D18" s="17">
        <f t="shared" si="0"/>
        <v>47756</v>
      </c>
      <c r="E18" s="17">
        <f t="shared" si="0"/>
        <v>46352.03</v>
      </c>
      <c r="F18" s="17">
        <f>F17</f>
        <v>46352.03</v>
      </c>
      <c r="G18"/>
      <c r="H18"/>
    </row>
    <row r="19" spans="1:8" ht="20.100000000000001" customHeight="1" thickTop="1" x14ac:dyDescent="0.25">
      <c r="A19" s="18"/>
      <c r="B19" s="18"/>
      <c r="C19" s="18"/>
      <c r="D19" s="18"/>
      <c r="E19" s="19"/>
      <c r="F19" s="19"/>
      <c r="G19"/>
      <c r="H19"/>
    </row>
    <row r="20" spans="1:8" ht="20.100000000000001" customHeight="1" x14ac:dyDescent="0.25">
      <c r="A20" s="33" t="s">
        <v>21</v>
      </c>
      <c r="B20" s="33"/>
      <c r="C20" s="33"/>
      <c r="D20" s="33"/>
      <c r="E20" s="33"/>
      <c r="F20" s="33"/>
      <c r="G20"/>
      <c r="H20"/>
    </row>
    <row r="21" spans="1:8" ht="61.5" customHeight="1" x14ac:dyDescent="0.25">
      <c r="A21" s="33"/>
      <c r="B21" s="33"/>
      <c r="C21" s="33"/>
      <c r="D21" s="33"/>
      <c r="E21" s="33"/>
      <c r="F21" s="33"/>
      <c r="G21"/>
      <c r="H21"/>
    </row>
    <row r="22" spans="1:8" ht="20.100000000000001" customHeight="1" x14ac:dyDescent="0.25">
      <c r="G22"/>
      <c r="H22"/>
    </row>
    <row r="23" spans="1:8" ht="20.100000000000001" customHeight="1" x14ac:dyDescent="0.25">
      <c r="G23"/>
      <c r="H23"/>
    </row>
    <row r="24" spans="1:8" ht="20.100000000000001" customHeight="1" x14ac:dyDescent="0.25">
      <c r="G24"/>
      <c r="H24"/>
    </row>
    <row r="25" spans="1:8" ht="20.100000000000001" customHeight="1" x14ac:dyDescent="0.25">
      <c r="G25"/>
      <c r="H25"/>
    </row>
    <row r="26" spans="1:8" ht="20.100000000000001" customHeight="1" x14ac:dyDescent="0.25">
      <c r="G26"/>
      <c r="H26"/>
    </row>
    <row r="27" spans="1:8" ht="20.100000000000001" customHeight="1" x14ac:dyDescent="0.25">
      <c r="G27"/>
      <c r="H27"/>
    </row>
    <row r="28" spans="1:8" ht="20.100000000000001" customHeight="1" x14ac:dyDescent="0.25">
      <c r="G28"/>
      <c r="H28"/>
    </row>
    <row r="29" spans="1:8" ht="20.100000000000001" customHeight="1" x14ac:dyDescent="0.25">
      <c r="G29"/>
      <c r="H29"/>
    </row>
    <row r="30" spans="1:8" ht="20.100000000000001" customHeight="1" x14ac:dyDescent="0.25">
      <c r="G30"/>
      <c r="H30"/>
    </row>
    <row r="31" spans="1:8" ht="20.100000000000001" customHeight="1" x14ac:dyDescent="0.25">
      <c r="G31"/>
      <c r="H31"/>
    </row>
    <row r="32" spans="1:8" ht="20.100000000000001" customHeight="1" x14ac:dyDescent="0.25">
      <c r="G32"/>
      <c r="H32"/>
    </row>
    <row r="33" spans="4:8" ht="20.100000000000001" customHeight="1" x14ac:dyDescent="0.25">
      <c r="G33"/>
      <c r="H33"/>
    </row>
    <row r="34" spans="4:8" ht="20.100000000000001" customHeight="1" x14ac:dyDescent="0.25">
      <c r="D34"/>
      <c r="G34"/>
      <c r="H34"/>
    </row>
    <row r="35" spans="4:8" ht="20.100000000000001" customHeight="1" x14ac:dyDescent="0.25">
      <c r="D35"/>
      <c r="G35"/>
      <c r="H35"/>
    </row>
    <row r="36" spans="4:8" ht="20.100000000000001" customHeight="1" x14ac:dyDescent="0.25">
      <c r="D36"/>
      <c r="G36"/>
      <c r="H36"/>
    </row>
    <row r="37" spans="4:8" ht="20.100000000000001" customHeight="1" x14ac:dyDescent="0.25">
      <c r="D37"/>
      <c r="G37"/>
      <c r="H37"/>
    </row>
    <row r="38" spans="4:8" ht="20.100000000000001" customHeight="1" x14ac:dyDescent="0.25">
      <c r="D38"/>
      <c r="G38"/>
      <c r="H38"/>
    </row>
    <row r="39" spans="4:8" ht="20.100000000000001" customHeight="1" x14ac:dyDescent="0.25">
      <c r="D39"/>
      <c r="G39"/>
      <c r="H39"/>
    </row>
    <row r="40" spans="4:8" ht="20.100000000000001" customHeight="1" x14ac:dyDescent="0.25">
      <c r="D40"/>
      <c r="G40"/>
      <c r="H40"/>
    </row>
    <row r="41" spans="4:8" ht="20.100000000000001" customHeight="1" x14ac:dyDescent="0.25">
      <c r="D41"/>
      <c r="G41"/>
      <c r="H41"/>
    </row>
    <row r="42" spans="4:8" ht="20.100000000000001" customHeight="1" x14ac:dyDescent="0.25">
      <c r="D42"/>
      <c r="G42"/>
      <c r="H42"/>
    </row>
    <row r="43" spans="4:8" ht="20.100000000000001" customHeight="1" x14ac:dyDescent="0.25">
      <c r="D43"/>
      <c r="G43"/>
      <c r="H43"/>
    </row>
    <row r="44" spans="4:8" ht="20.100000000000001" customHeight="1" x14ac:dyDescent="0.25">
      <c r="D44"/>
      <c r="G44"/>
      <c r="H44"/>
    </row>
    <row r="45" spans="4:8" ht="20.100000000000001" customHeight="1" x14ac:dyDescent="0.25">
      <c r="D45"/>
      <c r="G45"/>
      <c r="H45"/>
    </row>
    <row r="46" spans="4:8" ht="20.100000000000001" customHeight="1" x14ac:dyDescent="0.25">
      <c r="D46"/>
      <c r="G46"/>
      <c r="H46"/>
    </row>
    <row r="47" spans="4:8" ht="20.100000000000001" customHeight="1" x14ac:dyDescent="0.25">
      <c r="D47"/>
      <c r="G47"/>
      <c r="H47"/>
    </row>
    <row r="48" spans="4:8" ht="20.100000000000001" customHeight="1" x14ac:dyDescent="0.25">
      <c r="D48"/>
      <c r="G48"/>
      <c r="H48"/>
    </row>
    <row r="49" spans="4:8" ht="20.100000000000001" customHeight="1" x14ac:dyDescent="0.25">
      <c r="D49"/>
      <c r="G49"/>
      <c r="H49"/>
    </row>
    <row r="50" spans="4:8" ht="20.100000000000001" customHeight="1" x14ac:dyDescent="0.25">
      <c r="D50"/>
      <c r="G50"/>
      <c r="H50"/>
    </row>
    <row r="51" spans="4:8" ht="20.100000000000001" customHeight="1" x14ac:dyDescent="0.25">
      <c r="D51"/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</sheetData>
  <mergeCells count="12">
    <mergeCell ref="A1:F1"/>
    <mergeCell ref="A3:A4"/>
    <mergeCell ref="B3:D3"/>
    <mergeCell ref="B5:E5"/>
    <mergeCell ref="F5:F6"/>
    <mergeCell ref="B6:E6"/>
    <mergeCell ref="A20:F21"/>
    <mergeCell ref="B8:E8"/>
    <mergeCell ref="B11:E11"/>
    <mergeCell ref="F11:F12"/>
    <mergeCell ref="B12:E12"/>
    <mergeCell ref="B14:E14"/>
  </mergeCells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.75" x14ac:dyDescent="0.25"/>
  <sheetData>
    <row r="1" spans="1:3" ht="16.5" thickBot="1" x14ac:dyDescent="0.3">
      <c r="A1" s="23">
        <v>1460.52</v>
      </c>
      <c r="B1" s="23">
        <v>33591.96</v>
      </c>
      <c r="C1" s="24"/>
    </row>
    <row r="2" spans="1:3" x14ac:dyDescent="0.25">
      <c r="A2" s="23">
        <v>4110.67</v>
      </c>
      <c r="B2" s="23">
        <v>12332.01</v>
      </c>
      <c r="C2" s="24"/>
    </row>
    <row r="3" spans="1:3" x14ac:dyDescent="0.25">
      <c r="A3" s="25">
        <v>1895.17</v>
      </c>
      <c r="B3" s="26">
        <v>7580.68</v>
      </c>
      <c r="C3" s="24"/>
    </row>
    <row r="4" spans="1:3" x14ac:dyDescent="0.25">
      <c r="B4">
        <f>SUM(B1:B3)</f>
        <v>53504.65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Екатерина</cp:lastModifiedBy>
  <cp:lastPrinted>2019-04-19T09:13:48Z</cp:lastPrinted>
  <dcterms:created xsi:type="dcterms:W3CDTF">2016-03-22T05:43:38Z</dcterms:created>
  <dcterms:modified xsi:type="dcterms:W3CDTF">2019-05-17T06:30:17Z</dcterms:modified>
</cp:coreProperties>
</file>