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'1'!$A$1:$L$32</definedName>
  </definedNames>
  <calcPr fullCalcOnLoad="1"/>
</workbook>
</file>

<file path=xl/sharedStrings.xml><?xml version="1.0" encoding="utf-8"?>
<sst xmlns="http://schemas.openxmlformats.org/spreadsheetml/2006/main" count="245" uniqueCount="67">
  <si>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</si>
  <si>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</si>
  <si>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</si>
  <si>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</si>
  <si>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</si>
  <si>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</si>
  <si>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</si>
  <si>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</si>
  <si>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</si>
  <si>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</si>
  <si>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</si>
  <si>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</si>
  <si>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</si>
  <si>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</si>
  <si>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</si>
  <si>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12 от 25.11.2022 г.</t>
  </si>
  <si>
    <t>-</t>
  </si>
  <si>
    <t>Коммерческое предложение № 16 от 25.11.2022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</si>
  <si>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(свежие фрукты, сухофрукты, джем фруктовый)</t>
  </si>
  <si>
    <t>Коммерческое предложение № 21 от 25.11.2022 г.</t>
  </si>
  <si>
    <t>Дата составления сводной таблицы 29.11.2022 г.</t>
  </si>
  <si>
    <t>Коммерческое предложение № 22 от 29.11.2022 г.</t>
  </si>
  <si>
    <t>Горох шлифованный</t>
  </si>
  <si>
    <t>Фасоль консервированная</t>
  </si>
  <si>
    <t>Горох консервированный</t>
  </si>
  <si>
    <t>Смородина черная</t>
  </si>
  <si>
    <t>вишня</t>
  </si>
  <si>
    <t>клюква</t>
  </si>
  <si>
    <t>курага</t>
  </si>
  <si>
    <t>урюк</t>
  </si>
  <si>
    <t>сухофрукты</t>
  </si>
  <si>
    <t>сыр</t>
  </si>
  <si>
    <t>рис</t>
  </si>
  <si>
    <t>печенье</t>
  </si>
  <si>
    <t>вафли</t>
  </si>
  <si>
    <t>кофе</t>
  </si>
  <si>
    <t>штука</t>
  </si>
  <si>
    <t>Коммерческое предложение № 11 от 25.11.2022 г.</t>
  </si>
  <si>
    <t>Вид зерна: Колотое. Сорт: Не ниже первого.</t>
  </si>
  <si>
    <t>Горох шлифованный.</t>
  </si>
  <si>
    <t>Натуральная консервированная. Сорт не ниже высшего. Фасоль красная, натуральная, стерилизованная, не содержит ГМО. Масса фасоли в банке составляет не менее 55% от общей массы, остальное - рассол. Жестяная банка не должна иметь вмятин, следов ржавчины, без признаков бомбажа. Масса не менее 400 гр. и не более 450 гр. ГОСТ Р 54679-2011.</t>
  </si>
  <si>
    <t xml:space="preserve">Вид ягод по технологии производства: Целые. Наименование ягод: Смородина черная. Товарный сорт: Высший. </t>
  </si>
  <si>
    <t>Товарный сорт: Высший.</t>
  </si>
  <si>
    <t xml:space="preserve">Горох, консервированный без уксуса или уксусной кислоты (кроме готовых блюд из овощей). </t>
  </si>
  <si>
    <t>Ягоды замороженные. Смородина черная.</t>
  </si>
  <si>
    <t>Вид ягод по технологии производства: Целые. Наименование ягод: Клюква. Товарный сорт: Высший.</t>
  </si>
  <si>
    <t>Ягоды замороженные. Клюква.</t>
  </si>
  <si>
    <t>Вид ягод по технологии производства: Целые. Наименование ягод: Вишня. Товарный сорт: Высший.</t>
  </si>
  <si>
    <t>Ягоды замороженные. Вишня.</t>
  </si>
  <si>
    <t>Вид применяемой сушки: Тепловая. Наименование сушеных фруктов: Курага.</t>
  </si>
  <si>
    <t>Вид применяемой сушки: Тепловая. Наименование сушеных фруктов: Урюк.</t>
  </si>
  <si>
    <t>Смесь сушеных фруктов (сухой компот). Курага.</t>
  </si>
  <si>
    <t>Смесь сушеных фруктов (сухой компот). Урюк.</t>
  </si>
  <si>
    <t>Вид применяемой сушки: тепловая. Наименование сушеных фруктов: Яблоко; Чернослив; Персик; Груша; Курага.</t>
  </si>
  <si>
    <t>Смесь сушеных фруктов (сухой компот). Яблоко, чернослив, персик, груша, курага.</t>
  </si>
  <si>
    <t xml:space="preserve">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Форма сыра: Брусок. </t>
  </si>
  <si>
    <t>Сыры полутвердые.</t>
  </si>
  <si>
    <t>Вид: Цельнозерновой. Пропаренный: Нет. Сорт: Не ниже высшего. Способ обработки: Шлифованный.</t>
  </si>
  <si>
    <t>Рис.</t>
  </si>
  <si>
    <t>Вид печенья: сахарное. Вид продукта по рецептуре: без добавлений, без начинки, неглазированное.</t>
  </si>
  <si>
    <t>Печенье сладкое.</t>
  </si>
  <si>
    <t>Вид начинки вафель: Жировая. Вид продукта: Вафли. Вид продукта по рецептуре: без отделки поверхности, неглазированные. Наличие начинки: Да.</t>
  </si>
  <si>
    <t xml:space="preserve">Вафли. </t>
  </si>
  <si>
    <t>Вид кофейного напитка: Без натурального кофе с цикорием.</t>
  </si>
  <si>
    <t xml:space="preserve">Кофейный напиток растворимый. </t>
  </si>
  <si>
    <t>Штука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</si>
  <si>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 твердый, ягоды замороженные, бакалея)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</si>
</sst>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20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22">
      <selection activeCell="A21" sqref="A21:K21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8515625" style="10" bestFit="1" customWidth="1"/>
    <col min="7" max="7" width="10.421875" style="10" bestFit="1" customWidth="1"/>
    <col min="8" max="8" width="9.8515625" style="10" bestFit="1" customWidth="1"/>
    <col min="9" max="9" width="11.00390625" style="10" customWidth="1"/>
    <col min="10" max="10" width="11.42187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8" customFormat="1" ht="1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9" customFormat="1" ht="15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8" customFormat="1" ht="15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39" t="s">
        <v>1</v>
      </c>
      <c r="G5" s="40"/>
      <c r="H5" s="40"/>
      <c r="I5" s="40"/>
      <c r="J5" s="41"/>
      <c r="K5" s="44" t="s">
        <v>2</v>
      </c>
      <c r="L5" s="44" t="s">
        <v>3</v>
      </c>
    </row>
    <row r="6" spans="1:12" ht="15.75" thickBot="1">
      <c r="A6" s="43"/>
      <c r="B6" s="44"/>
      <c r="C6" s="43"/>
      <c r="D6" s="43"/>
      <c r="E6" s="43"/>
      <c r="F6" s="30">
        <v>1</v>
      </c>
      <c r="G6" s="30">
        <v>2</v>
      </c>
      <c r="H6" s="30">
        <v>3</v>
      </c>
      <c r="I6" s="35">
        <v>4</v>
      </c>
      <c r="J6" s="30">
        <v>5</v>
      </c>
      <c r="K6" s="45"/>
      <c r="L6" s="45"/>
    </row>
    <row r="7" spans="1:12" ht="15.75" thickBot="1">
      <c r="A7" s="34">
        <v>1</v>
      </c>
      <c r="B7" s="26" t="s">
        <v>39</v>
      </c>
      <c r="C7" s="37" t="s">
        <v>38</v>
      </c>
      <c r="D7" s="34" t="s">
        <v>8</v>
      </c>
      <c r="E7" s="12">
        <v>260</v>
      </c>
      <c r="F7" s="31">
        <v>52.5</v>
      </c>
      <c r="G7" s="31" t="s">
        <v>16</v>
      </c>
      <c r="H7" s="31">
        <v>60</v>
      </c>
      <c r="I7" s="31">
        <v>55</v>
      </c>
      <c r="J7" s="31" t="s">
        <v>16</v>
      </c>
      <c r="K7" s="13">
        <f>ROUND((F7+H7+I7)/3,2)</f>
        <v>55.83</v>
      </c>
      <c r="L7" s="14">
        <f aca="true" t="shared" si="0" ref="L7:L20">E7*K7</f>
        <v>14515.8</v>
      </c>
    </row>
    <row r="8" spans="1:12" ht="90" customHeight="1" thickBot="1">
      <c r="A8" s="34">
        <v>2</v>
      </c>
      <c r="B8" s="26" t="s">
        <v>23</v>
      </c>
      <c r="C8" s="38" t="s">
        <v>40</v>
      </c>
      <c r="D8" s="36" t="s">
        <v>65</v>
      </c>
      <c r="E8" s="24">
        <v>565</v>
      </c>
      <c r="F8" s="31" t="s">
        <v>16</v>
      </c>
      <c r="G8" s="31">
        <v>65</v>
      </c>
      <c r="H8" s="31" t="s">
        <v>16</v>
      </c>
      <c r="I8" s="31">
        <v>70</v>
      </c>
      <c r="J8" s="31">
        <v>65</v>
      </c>
      <c r="K8" s="13">
        <f>ROUND((G8+I8+J8)/3,2)</f>
        <v>66.67</v>
      </c>
      <c r="L8" s="14">
        <f t="shared" si="0"/>
        <v>37668.55</v>
      </c>
    </row>
    <row r="9" spans="1:12" ht="60" customHeight="1" thickBot="1">
      <c r="A9" s="34">
        <v>3</v>
      </c>
      <c r="B9" s="26" t="s">
        <v>43</v>
      </c>
      <c r="C9" s="38" t="s">
        <v>42</v>
      </c>
      <c r="D9" s="34" t="s">
        <v>8</v>
      </c>
      <c r="E9" s="12">
        <v>795</v>
      </c>
      <c r="F9" s="31" t="s">
        <v>16</v>
      </c>
      <c r="G9" s="31">
        <v>152.75</v>
      </c>
      <c r="H9" s="31">
        <v>150</v>
      </c>
      <c r="I9" s="31" t="s">
        <v>16</v>
      </c>
      <c r="J9" s="31">
        <v>152.75</v>
      </c>
      <c r="K9" s="13">
        <f>ROUND((G9+H9+J9)/3,2)</f>
        <v>151.83</v>
      </c>
      <c r="L9" s="14">
        <f t="shared" si="0"/>
        <v>120704.85</v>
      </c>
    </row>
    <row r="10" spans="1:12" ht="30" customHeight="1" thickBot="1">
      <c r="A10" s="34">
        <v>4</v>
      </c>
      <c r="B10" s="26" t="s">
        <v>44</v>
      </c>
      <c r="C10" s="38" t="s">
        <v>41</v>
      </c>
      <c r="D10" s="34" t="s">
        <v>8</v>
      </c>
      <c r="E10" s="24">
        <v>205</v>
      </c>
      <c r="F10" s="31">
        <v>340</v>
      </c>
      <c r="G10" s="31">
        <v>450</v>
      </c>
      <c r="H10" s="31" t="s">
        <v>16</v>
      </c>
      <c r="I10" s="31">
        <v>350</v>
      </c>
      <c r="J10" s="31" t="s">
        <v>16</v>
      </c>
      <c r="K10" s="13">
        <f>ROUND((F10+G10+I10)/3,2)</f>
        <v>380</v>
      </c>
      <c r="L10" s="14">
        <f t="shared" si="0"/>
        <v>77900</v>
      </c>
    </row>
    <row r="11" spans="1:12" ht="30.75" thickBot="1">
      <c r="A11" s="34">
        <v>5</v>
      </c>
      <c r="B11" s="26" t="s">
        <v>46</v>
      </c>
      <c r="C11" s="38" t="s">
        <v>45</v>
      </c>
      <c r="D11" s="34" t="s">
        <v>8</v>
      </c>
      <c r="E11" s="12">
        <v>105</v>
      </c>
      <c r="F11" s="31">
        <v>420</v>
      </c>
      <c r="G11" s="31">
        <v>450</v>
      </c>
      <c r="H11" s="31" t="s">
        <v>16</v>
      </c>
      <c r="I11" s="31">
        <v>450</v>
      </c>
      <c r="J11" s="31" t="s">
        <v>16</v>
      </c>
      <c r="K11" s="13">
        <f>ROUND((F11+G11+I11)/3,2)</f>
        <v>440</v>
      </c>
      <c r="L11" s="14">
        <f t="shared" si="0"/>
        <v>46200</v>
      </c>
    </row>
    <row r="12" spans="1:12" ht="30.75" thickBot="1">
      <c r="A12" s="34">
        <v>6</v>
      </c>
      <c r="B12" s="26" t="s">
        <v>48</v>
      </c>
      <c r="C12" s="38" t="s">
        <v>47</v>
      </c>
      <c r="D12" s="34" t="s">
        <v>8</v>
      </c>
      <c r="E12" s="24">
        <v>330</v>
      </c>
      <c r="F12" s="31">
        <v>320</v>
      </c>
      <c r="G12" s="31">
        <v>350</v>
      </c>
      <c r="H12" s="31" t="s">
        <v>16</v>
      </c>
      <c r="I12" s="31">
        <v>350</v>
      </c>
      <c r="J12" s="31" t="s">
        <v>16</v>
      </c>
      <c r="K12" s="13">
        <f>ROUND((F12+G12+I12)/3,2)</f>
        <v>340</v>
      </c>
      <c r="L12" s="14">
        <f t="shared" si="0"/>
        <v>112200</v>
      </c>
    </row>
    <row r="13" spans="1:12" ht="30.75" thickBot="1">
      <c r="A13" s="34">
        <v>7</v>
      </c>
      <c r="B13" s="26" t="s">
        <v>51</v>
      </c>
      <c r="C13" s="38" t="s">
        <v>49</v>
      </c>
      <c r="D13" s="28" t="s">
        <v>8</v>
      </c>
      <c r="E13" s="24">
        <v>125</v>
      </c>
      <c r="F13" s="31" t="s">
        <v>16</v>
      </c>
      <c r="G13" s="31">
        <v>440</v>
      </c>
      <c r="H13" s="31" t="s">
        <v>16</v>
      </c>
      <c r="I13" s="31">
        <v>500</v>
      </c>
      <c r="J13" s="31">
        <v>420</v>
      </c>
      <c r="K13" s="13">
        <f>ROUND((G13+I13+J13)/3,2)</f>
        <v>453.33</v>
      </c>
      <c r="L13" s="14">
        <f t="shared" si="0"/>
        <v>56666.25</v>
      </c>
    </row>
    <row r="14" spans="1:12" ht="30.75" thickBot="1">
      <c r="A14" s="11">
        <v>8</v>
      </c>
      <c r="B14" s="25" t="s">
        <v>52</v>
      </c>
      <c r="C14" s="38" t="s">
        <v>50</v>
      </c>
      <c r="D14" s="28" t="s">
        <v>8</v>
      </c>
      <c r="E14" s="12">
        <v>45</v>
      </c>
      <c r="F14" s="32" t="s">
        <v>16</v>
      </c>
      <c r="G14" s="32">
        <v>350</v>
      </c>
      <c r="H14" s="32" t="s">
        <v>16</v>
      </c>
      <c r="I14" s="32">
        <v>350</v>
      </c>
      <c r="J14" s="32">
        <v>340</v>
      </c>
      <c r="K14" s="13">
        <f>ROUND((G14+I14+J14)/3,2)</f>
        <v>346.67</v>
      </c>
      <c r="L14" s="14">
        <f t="shared" si="0"/>
        <v>15600.150000000001</v>
      </c>
    </row>
    <row r="15" spans="1:12" ht="60.75" thickBot="1">
      <c r="A15" s="11">
        <v>9</v>
      </c>
      <c r="B15" s="25" t="s">
        <v>54</v>
      </c>
      <c r="C15" s="38" t="s">
        <v>53</v>
      </c>
      <c r="D15" s="28" t="s">
        <v>8</v>
      </c>
      <c r="E15" s="24">
        <v>165</v>
      </c>
      <c r="F15" s="32" t="s">
        <v>16</v>
      </c>
      <c r="G15" s="32">
        <v>160</v>
      </c>
      <c r="H15" s="32" t="s">
        <v>16</v>
      </c>
      <c r="I15" s="32">
        <v>160</v>
      </c>
      <c r="J15" s="32">
        <v>160</v>
      </c>
      <c r="K15" s="13">
        <f>ROUND((G15+I15+J15)/3,2)</f>
        <v>160</v>
      </c>
      <c r="L15" s="14">
        <f t="shared" si="0"/>
        <v>26400</v>
      </c>
    </row>
    <row r="16" spans="1:12" ht="75.75" thickBot="1">
      <c r="A16" s="29">
        <v>10</v>
      </c>
      <c r="B16" s="26" t="s">
        <v>56</v>
      </c>
      <c r="C16" s="38" t="s">
        <v>55</v>
      </c>
      <c r="D16" s="29" t="s">
        <v>8</v>
      </c>
      <c r="E16" s="12">
        <v>985</v>
      </c>
      <c r="F16" s="31">
        <v>560</v>
      </c>
      <c r="G16" s="31">
        <v>550</v>
      </c>
      <c r="H16" s="31" t="s">
        <v>16</v>
      </c>
      <c r="I16" s="31">
        <v>600</v>
      </c>
      <c r="J16" s="31" t="s">
        <v>16</v>
      </c>
      <c r="K16" s="13">
        <f>ROUND((F16+G16+I16)/3,2)</f>
        <v>570</v>
      </c>
      <c r="L16" s="14">
        <f t="shared" si="0"/>
        <v>561450</v>
      </c>
    </row>
    <row r="17" spans="1:12" ht="30.75" thickBot="1">
      <c r="A17" s="29">
        <v>11</v>
      </c>
      <c r="B17" s="26" t="s">
        <v>58</v>
      </c>
      <c r="C17" s="38" t="s">
        <v>57</v>
      </c>
      <c r="D17" s="29" t="s">
        <v>8</v>
      </c>
      <c r="E17" s="24">
        <v>1570</v>
      </c>
      <c r="F17" s="31" t="s">
        <v>16</v>
      </c>
      <c r="G17" s="31">
        <v>100</v>
      </c>
      <c r="H17" s="31">
        <v>130</v>
      </c>
      <c r="I17" s="31">
        <v>87</v>
      </c>
      <c r="J17" s="31" t="s">
        <v>16</v>
      </c>
      <c r="K17" s="13">
        <f>ROUND((G17+H17+I17)/3,2)</f>
        <v>105.67</v>
      </c>
      <c r="L17" s="14">
        <f t="shared" si="0"/>
        <v>165901.9</v>
      </c>
    </row>
    <row r="18" spans="1:12" ht="30.75" thickBot="1">
      <c r="A18" s="29">
        <v>12</v>
      </c>
      <c r="B18" s="26" t="s">
        <v>60</v>
      </c>
      <c r="C18" s="38" t="s">
        <v>59</v>
      </c>
      <c r="D18" s="29" t="s">
        <v>8</v>
      </c>
      <c r="E18" s="12">
        <v>185</v>
      </c>
      <c r="F18" s="31" t="s">
        <v>16</v>
      </c>
      <c r="G18" s="31">
        <v>200</v>
      </c>
      <c r="H18" s="31">
        <v>200</v>
      </c>
      <c r="I18" s="31">
        <v>250</v>
      </c>
      <c r="J18" s="31" t="s">
        <v>16</v>
      </c>
      <c r="K18" s="13">
        <f>ROUND((G18+H18+I18)/3,2)</f>
        <v>216.67</v>
      </c>
      <c r="L18" s="14">
        <f t="shared" si="0"/>
        <v>40083.95</v>
      </c>
    </row>
    <row r="19" spans="1:12" ht="45.75" thickBot="1">
      <c r="A19" s="29">
        <v>13</v>
      </c>
      <c r="B19" s="26" t="s">
        <v>62</v>
      </c>
      <c r="C19" s="38" t="s">
        <v>61</v>
      </c>
      <c r="D19" s="29" t="s">
        <v>8</v>
      </c>
      <c r="E19" s="24">
        <v>165</v>
      </c>
      <c r="F19" s="31" t="s">
        <v>16</v>
      </c>
      <c r="G19" s="31">
        <v>230</v>
      </c>
      <c r="H19" s="31">
        <v>280</v>
      </c>
      <c r="I19" s="31">
        <v>300</v>
      </c>
      <c r="J19" s="31" t="s">
        <v>16</v>
      </c>
      <c r="K19" s="13">
        <f>ROUND((G19+H19+I19)/3,2)</f>
        <v>270</v>
      </c>
      <c r="L19" s="14">
        <f t="shared" si="0"/>
        <v>44550</v>
      </c>
    </row>
    <row r="20" spans="1:12" ht="30.75" thickBot="1">
      <c r="A20" s="29">
        <v>14</v>
      </c>
      <c r="B20" s="26" t="s">
        <v>64</v>
      </c>
      <c r="C20" s="38" t="s">
        <v>63</v>
      </c>
      <c r="D20" s="29" t="s">
        <v>8</v>
      </c>
      <c r="E20" s="24">
        <v>955</v>
      </c>
      <c r="F20" s="31" t="s">
        <v>16</v>
      </c>
      <c r="G20" s="31">
        <v>550</v>
      </c>
      <c r="H20" s="31">
        <v>650</v>
      </c>
      <c r="I20" s="31">
        <v>450</v>
      </c>
      <c r="J20" s="31" t="s">
        <v>16</v>
      </c>
      <c r="K20" s="13">
        <f>ROUND((G20+H20+I20)/3,2)</f>
        <v>550</v>
      </c>
      <c r="L20" s="14">
        <f t="shared" si="0"/>
        <v>525250</v>
      </c>
    </row>
    <row r="21" spans="1:13" ht="15">
      <c r="A21" s="50" t="s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15">
        <f>SUM(L7:L20)</f>
        <v>1845091.45</v>
      </c>
      <c r="M21" s="16"/>
    </row>
    <row r="22" spans="1:12" ht="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>
      <c r="A23" s="2">
        <v>1</v>
      </c>
      <c r="B23" s="53" t="s">
        <v>37</v>
      </c>
      <c r="C23" s="54"/>
      <c r="D23" s="3"/>
      <c r="E23" s="3"/>
      <c r="F23" s="3"/>
    </row>
    <row r="24" spans="1:6" s="5" customFormat="1" ht="15">
      <c r="A24" s="2">
        <v>2</v>
      </c>
      <c r="B24" s="53" t="s">
        <v>15</v>
      </c>
      <c r="C24" s="54"/>
      <c r="D24" s="3"/>
      <c r="E24" s="3"/>
      <c r="F24" s="3"/>
    </row>
    <row r="25" spans="1:7" s="1" customFormat="1" ht="15">
      <c r="A25" s="2">
        <v>3</v>
      </c>
      <c r="B25" s="53" t="s">
        <v>17</v>
      </c>
      <c r="C25" s="54"/>
      <c r="D25" s="6"/>
      <c r="E25" s="6"/>
      <c r="F25" s="6"/>
      <c r="G25" s="7"/>
    </row>
    <row r="26" spans="1:10" s="5" customFormat="1" ht="15">
      <c r="A26" s="2">
        <v>4</v>
      </c>
      <c r="B26" s="53" t="s">
        <v>19</v>
      </c>
      <c r="C26" s="54"/>
      <c r="D26" s="3"/>
      <c r="E26" s="3"/>
      <c r="F26" s="3"/>
      <c r="G26" s="3"/>
      <c r="H26" s="4"/>
      <c r="I26" s="4"/>
      <c r="J26" s="4"/>
    </row>
    <row r="27" spans="1:10" s="5" customFormat="1" ht="15">
      <c r="A27" s="2">
        <v>5</v>
      </c>
      <c r="B27" s="53" t="s">
        <v>21</v>
      </c>
      <c r="C27" s="54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8" t="s">
        <v>12</v>
      </c>
      <c r="B30" s="48"/>
      <c r="C30" s="48"/>
      <c r="D30" s="22"/>
      <c r="E30" s="22"/>
    </row>
    <row r="31" ht="15">
      <c r="A31" s="10" t="s">
        <v>20</v>
      </c>
    </row>
  </sheetData>
  <sheetProtection/>
  <mergeCells count="19">
    <mergeCell ref="A2:L2"/>
    <mergeCell ref="A30:C30"/>
    <mergeCell ref="A4:L4"/>
    <mergeCell ref="A21:K21"/>
    <mergeCell ref="B23:C23"/>
    <mergeCell ref="B24:C24"/>
    <mergeCell ref="B25:C25"/>
    <mergeCell ref="B27:C27"/>
    <mergeCell ref="B26:C26"/>
    <mergeCell ref="F5:J5"/>
    <mergeCell ref="A1:L1"/>
    <mergeCell ref="A5:A6"/>
    <mergeCell ref="B5:B6"/>
    <mergeCell ref="C5:C6"/>
    <mergeCell ref="D5:D6"/>
    <mergeCell ref="E5:E6"/>
    <mergeCell ref="K5:K6"/>
    <mergeCell ref="L5:L6"/>
    <mergeCell ref="A3:L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140625" style="10" customWidth="1"/>
    <col min="7" max="7" width="10.28125" style="10" bestFit="1" customWidth="1"/>
    <col min="8" max="8" width="9.140625" style="10" customWidth="1"/>
    <col min="9" max="9" width="11.00390625" style="10" customWidth="1"/>
    <col min="10" max="10" width="11.2812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8" customFormat="1" ht="1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9" customFormat="1" ht="1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8" customFormat="1" ht="15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9.5" customHeight="1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39" t="s">
        <v>1</v>
      </c>
      <c r="G5" s="40"/>
      <c r="H5" s="40"/>
      <c r="I5" s="40"/>
      <c r="J5" s="41"/>
      <c r="K5" s="44" t="s">
        <v>2</v>
      </c>
      <c r="L5" s="44" t="s">
        <v>3</v>
      </c>
    </row>
    <row r="6" spans="1:12" ht="25.5" customHeight="1">
      <c r="A6" s="43"/>
      <c r="B6" s="44"/>
      <c r="C6" s="43"/>
      <c r="D6" s="43"/>
      <c r="E6" s="43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45"/>
      <c r="L6" s="45"/>
    </row>
    <row r="7" spans="1:12" ht="15" customHeight="1">
      <c r="A7" s="34">
        <v>1</v>
      </c>
      <c r="B7" s="26" t="s">
        <v>22</v>
      </c>
      <c r="C7" s="27"/>
      <c r="D7" s="34" t="s">
        <v>8</v>
      </c>
      <c r="E7" s="12">
        <v>110</v>
      </c>
      <c r="F7" s="31">
        <v>52.5</v>
      </c>
      <c r="G7" s="31" t="s">
        <v>16</v>
      </c>
      <c r="H7" s="31">
        <v>60</v>
      </c>
      <c r="I7" s="31">
        <v>55</v>
      </c>
      <c r="J7" s="31" t="s">
        <v>16</v>
      </c>
      <c r="K7" s="13">
        <f>ROUND((F7+H7+I7)/3,2)</f>
        <v>55.83</v>
      </c>
      <c r="L7" s="14">
        <f aca="true" t="shared" si="0" ref="L7:L20">E7*K7</f>
        <v>6141.3</v>
      </c>
    </row>
    <row r="8" spans="1:12" ht="30">
      <c r="A8" s="34">
        <v>2</v>
      </c>
      <c r="B8" s="26" t="s">
        <v>23</v>
      </c>
      <c r="C8" s="27">
        <v>425</v>
      </c>
      <c r="D8" s="34" t="s">
        <v>36</v>
      </c>
      <c r="E8" s="24">
        <v>425</v>
      </c>
      <c r="F8" s="31" t="s">
        <v>16</v>
      </c>
      <c r="G8" s="31">
        <v>65</v>
      </c>
      <c r="H8" s="31" t="s">
        <v>16</v>
      </c>
      <c r="I8" s="31">
        <v>70</v>
      </c>
      <c r="J8" s="31">
        <v>65</v>
      </c>
      <c r="K8" s="13">
        <f>ROUND((G8+I8+J8)/3,2)</f>
        <v>66.67</v>
      </c>
      <c r="L8" s="14">
        <f t="shared" si="0"/>
        <v>28334.75</v>
      </c>
    </row>
    <row r="9" spans="1:12" ht="15">
      <c r="A9" s="34">
        <v>3</v>
      </c>
      <c r="B9" s="26" t="s">
        <v>24</v>
      </c>
      <c r="C9" s="27"/>
      <c r="D9" s="34" t="s">
        <v>8</v>
      </c>
      <c r="E9" s="12">
        <v>610</v>
      </c>
      <c r="F9" s="31" t="s">
        <v>16</v>
      </c>
      <c r="G9" s="31">
        <v>152.75</v>
      </c>
      <c r="H9" s="31">
        <v>150</v>
      </c>
      <c r="I9" s="31" t="s">
        <v>16</v>
      </c>
      <c r="J9" s="31">
        <v>152.75</v>
      </c>
      <c r="K9" s="13">
        <f>ROUND((G9+H9+J9)/3,2)</f>
        <v>151.83</v>
      </c>
      <c r="L9" s="14">
        <f t="shared" si="0"/>
        <v>92616.3</v>
      </c>
    </row>
    <row r="10" spans="1:12" ht="15">
      <c r="A10" s="34">
        <v>4</v>
      </c>
      <c r="B10" s="26" t="s">
        <v>25</v>
      </c>
      <c r="C10" s="27"/>
      <c r="D10" s="34" t="s">
        <v>8</v>
      </c>
      <c r="E10" s="24">
        <v>175</v>
      </c>
      <c r="F10" s="31">
        <v>340</v>
      </c>
      <c r="G10" s="31">
        <v>450</v>
      </c>
      <c r="H10" s="31" t="s">
        <v>16</v>
      </c>
      <c r="I10" s="31">
        <v>350</v>
      </c>
      <c r="J10" s="31" t="s">
        <v>16</v>
      </c>
      <c r="K10" s="13">
        <f>ROUND((F10+G10+I10)/3,2)</f>
        <v>380</v>
      </c>
      <c r="L10" s="14">
        <f t="shared" si="0"/>
        <v>66500</v>
      </c>
    </row>
    <row r="11" spans="1:12" ht="15">
      <c r="A11" s="34">
        <v>5</v>
      </c>
      <c r="B11" s="26" t="s">
        <v>27</v>
      </c>
      <c r="C11" s="27"/>
      <c r="D11" s="34" t="s">
        <v>8</v>
      </c>
      <c r="E11" s="12">
        <v>75</v>
      </c>
      <c r="F11" s="31">
        <v>420</v>
      </c>
      <c r="G11" s="31">
        <v>450</v>
      </c>
      <c r="H11" s="31" t="s">
        <v>16</v>
      </c>
      <c r="I11" s="31">
        <v>450</v>
      </c>
      <c r="J11" s="31" t="s">
        <v>16</v>
      </c>
      <c r="K11" s="13">
        <f>ROUND((F11+G11+I11)/3,2)</f>
        <v>440</v>
      </c>
      <c r="L11" s="14">
        <f t="shared" si="0"/>
        <v>33000</v>
      </c>
    </row>
    <row r="12" spans="1:12" ht="15">
      <c r="A12" s="34">
        <v>6</v>
      </c>
      <c r="B12" s="26" t="s">
        <v>26</v>
      </c>
      <c r="C12" s="27"/>
      <c r="D12" s="34" t="s">
        <v>8</v>
      </c>
      <c r="E12" s="24">
        <v>230</v>
      </c>
      <c r="F12" s="31">
        <v>320</v>
      </c>
      <c r="G12" s="31">
        <v>350</v>
      </c>
      <c r="H12" s="31" t="s">
        <v>16</v>
      </c>
      <c r="I12" s="31">
        <v>350</v>
      </c>
      <c r="J12" s="31" t="s">
        <v>16</v>
      </c>
      <c r="K12" s="13">
        <f>ROUND((F12+G12+I12)/3,2)</f>
        <v>340</v>
      </c>
      <c r="L12" s="14">
        <f t="shared" si="0"/>
        <v>78200</v>
      </c>
    </row>
    <row r="13" spans="1:12" ht="15">
      <c r="A13" s="34">
        <v>7</v>
      </c>
      <c r="B13" s="26" t="s">
        <v>28</v>
      </c>
      <c r="C13" s="27"/>
      <c r="D13" s="28" t="s">
        <v>8</v>
      </c>
      <c r="E13" s="24">
        <v>80</v>
      </c>
      <c r="F13" s="31" t="s">
        <v>16</v>
      </c>
      <c r="G13" s="31">
        <v>440</v>
      </c>
      <c r="H13" s="31" t="s">
        <v>16</v>
      </c>
      <c r="I13" s="31">
        <v>500</v>
      </c>
      <c r="J13" s="31">
        <v>420</v>
      </c>
      <c r="K13" s="13">
        <f>ROUND((G13+I13+J13)/3,2)</f>
        <v>453.33</v>
      </c>
      <c r="L13" s="14">
        <f t="shared" si="0"/>
        <v>36266.4</v>
      </c>
    </row>
    <row r="14" spans="1:12" ht="15">
      <c r="A14" s="11">
        <v>8</v>
      </c>
      <c r="B14" s="25" t="s">
        <v>29</v>
      </c>
      <c r="C14" s="33"/>
      <c r="D14" s="28" t="s">
        <v>8</v>
      </c>
      <c r="E14" s="12">
        <v>45</v>
      </c>
      <c r="F14" s="32" t="s">
        <v>16</v>
      </c>
      <c r="G14" s="32">
        <v>350</v>
      </c>
      <c r="H14" s="32" t="s">
        <v>16</v>
      </c>
      <c r="I14" s="32">
        <v>350</v>
      </c>
      <c r="J14" s="32">
        <v>340</v>
      </c>
      <c r="K14" s="13">
        <f>ROUND((G14+I14+J14)/3,2)</f>
        <v>346.67</v>
      </c>
      <c r="L14" s="14">
        <f t="shared" si="0"/>
        <v>15600.150000000001</v>
      </c>
    </row>
    <row r="15" spans="1:12" ht="15">
      <c r="A15" s="11">
        <v>9</v>
      </c>
      <c r="B15" s="25" t="s">
        <v>30</v>
      </c>
      <c r="C15" s="27"/>
      <c r="D15" s="28" t="s">
        <v>8</v>
      </c>
      <c r="E15" s="24">
        <v>55</v>
      </c>
      <c r="F15" s="32" t="s">
        <v>16</v>
      </c>
      <c r="G15" s="32">
        <v>160</v>
      </c>
      <c r="H15" s="32" t="s">
        <v>16</v>
      </c>
      <c r="I15" s="32">
        <v>160</v>
      </c>
      <c r="J15" s="32">
        <v>160</v>
      </c>
      <c r="K15" s="13">
        <f>ROUND((G15+I15+J15)/3,2)</f>
        <v>160</v>
      </c>
      <c r="L15" s="14">
        <f t="shared" si="0"/>
        <v>8800</v>
      </c>
    </row>
    <row r="16" spans="1:12" ht="15" customHeight="1">
      <c r="A16" s="34">
        <v>1</v>
      </c>
      <c r="B16" s="26" t="s">
        <v>31</v>
      </c>
      <c r="C16" s="27"/>
      <c r="D16" s="34" t="s">
        <v>8</v>
      </c>
      <c r="E16" s="12">
        <v>885</v>
      </c>
      <c r="F16" s="31">
        <v>560</v>
      </c>
      <c r="G16" s="31">
        <v>550</v>
      </c>
      <c r="H16" s="31" t="s">
        <v>16</v>
      </c>
      <c r="I16" s="31">
        <v>600</v>
      </c>
      <c r="J16" s="31" t="s">
        <v>16</v>
      </c>
      <c r="K16" s="13">
        <f>ROUND((F16+G16+I16)/3,2)</f>
        <v>570</v>
      </c>
      <c r="L16" s="14">
        <f t="shared" si="0"/>
        <v>504450</v>
      </c>
    </row>
    <row r="17" spans="1:12" ht="15">
      <c r="A17" s="34">
        <v>2</v>
      </c>
      <c r="B17" s="26" t="s">
        <v>32</v>
      </c>
      <c r="C17" s="27"/>
      <c r="D17" s="34" t="s">
        <v>8</v>
      </c>
      <c r="E17" s="24">
        <v>1220</v>
      </c>
      <c r="F17" s="31" t="s">
        <v>16</v>
      </c>
      <c r="G17" s="31">
        <v>100</v>
      </c>
      <c r="H17" s="31">
        <v>130</v>
      </c>
      <c r="I17" s="31">
        <v>87</v>
      </c>
      <c r="J17" s="31" t="s">
        <v>16</v>
      </c>
      <c r="K17" s="13">
        <f>ROUND((G17+H17+I17)/3,2)</f>
        <v>105.67</v>
      </c>
      <c r="L17" s="14">
        <f t="shared" si="0"/>
        <v>128917.40000000001</v>
      </c>
    </row>
    <row r="18" spans="1:12" ht="15">
      <c r="A18" s="34">
        <v>3</v>
      </c>
      <c r="B18" s="26" t="s">
        <v>33</v>
      </c>
      <c r="C18" s="27"/>
      <c r="D18" s="34" t="s">
        <v>8</v>
      </c>
      <c r="E18" s="12">
        <v>45</v>
      </c>
      <c r="F18" s="31" t="s">
        <v>16</v>
      </c>
      <c r="G18" s="31">
        <v>200</v>
      </c>
      <c r="H18" s="31">
        <v>200</v>
      </c>
      <c r="I18" s="31">
        <v>250</v>
      </c>
      <c r="J18" s="31" t="s">
        <v>16</v>
      </c>
      <c r="K18" s="13">
        <f>ROUND((G18+H18+I18)/3,2)</f>
        <v>216.67</v>
      </c>
      <c r="L18" s="14">
        <f t="shared" si="0"/>
        <v>9750.15</v>
      </c>
    </row>
    <row r="19" spans="1:12" ht="15">
      <c r="A19" s="34">
        <v>4</v>
      </c>
      <c r="B19" s="26" t="s">
        <v>34</v>
      </c>
      <c r="C19" s="27"/>
      <c r="D19" s="34" t="s">
        <v>8</v>
      </c>
      <c r="E19" s="24">
        <v>25</v>
      </c>
      <c r="F19" s="31" t="s">
        <v>16</v>
      </c>
      <c r="G19" s="31">
        <v>230</v>
      </c>
      <c r="H19" s="31">
        <v>280</v>
      </c>
      <c r="I19" s="31">
        <v>300</v>
      </c>
      <c r="J19" s="31" t="s">
        <v>16</v>
      </c>
      <c r="K19" s="13">
        <f>ROUND((G19+H19+I19)/3,2)</f>
        <v>270</v>
      </c>
      <c r="L19" s="14">
        <f t="shared" si="0"/>
        <v>6750</v>
      </c>
    </row>
    <row r="20" spans="1:12" ht="15">
      <c r="A20" s="34">
        <v>6</v>
      </c>
      <c r="B20" s="26" t="s">
        <v>35</v>
      </c>
      <c r="C20" s="27"/>
      <c r="D20" s="34" t="s">
        <v>8</v>
      </c>
      <c r="E20" s="24">
        <v>935</v>
      </c>
      <c r="F20" s="31" t="s">
        <v>16</v>
      </c>
      <c r="G20" s="31">
        <v>550</v>
      </c>
      <c r="H20" s="31">
        <v>650</v>
      </c>
      <c r="I20" s="31">
        <v>450</v>
      </c>
      <c r="J20" s="31" t="s">
        <v>16</v>
      </c>
      <c r="K20" s="13">
        <f>ROUND((G20+H20+I20)/3,2)</f>
        <v>550</v>
      </c>
      <c r="L20" s="14">
        <f t="shared" si="0"/>
        <v>514250</v>
      </c>
    </row>
    <row r="21" spans="1:13" ht="15">
      <c r="A21" s="50" t="s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15">
        <f>SUM(L7:L20)</f>
        <v>1529576.4500000002</v>
      </c>
      <c r="M21" s="16"/>
    </row>
    <row r="22" spans="1:12" ht="1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 customHeight="1">
      <c r="A23" s="2">
        <v>1</v>
      </c>
      <c r="B23" s="53" t="s">
        <v>37</v>
      </c>
      <c r="C23" s="54"/>
      <c r="D23" s="3"/>
      <c r="E23" s="3"/>
      <c r="F23" s="3"/>
    </row>
    <row r="24" spans="1:6" s="5" customFormat="1" ht="15" customHeight="1">
      <c r="A24" s="2">
        <v>2</v>
      </c>
      <c r="B24" s="53" t="s">
        <v>15</v>
      </c>
      <c r="C24" s="54"/>
      <c r="D24" s="3"/>
      <c r="E24" s="3"/>
      <c r="F24" s="3"/>
    </row>
    <row r="25" spans="1:7" s="1" customFormat="1" ht="15" customHeight="1">
      <c r="A25" s="2">
        <v>3</v>
      </c>
      <c r="B25" s="53" t="s">
        <v>17</v>
      </c>
      <c r="C25" s="54"/>
      <c r="D25" s="6"/>
      <c r="E25" s="6"/>
      <c r="F25" s="6"/>
      <c r="G25" s="7"/>
    </row>
    <row r="26" spans="1:10" s="5" customFormat="1" ht="15" customHeight="1">
      <c r="A26" s="2">
        <v>4</v>
      </c>
      <c r="B26" s="53" t="s">
        <v>19</v>
      </c>
      <c r="C26" s="54"/>
      <c r="D26" s="3"/>
      <c r="E26" s="3"/>
      <c r="F26" s="3"/>
      <c r="G26" s="3"/>
      <c r="H26" s="4"/>
      <c r="I26" s="4"/>
      <c r="J26" s="4"/>
    </row>
    <row r="27" spans="1:10" s="5" customFormat="1" ht="15" customHeight="1">
      <c r="A27" s="2">
        <v>5</v>
      </c>
      <c r="B27" s="53" t="s">
        <v>21</v>
      </c>
      <c r="C27" s="54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8" t="s">
        <v>12</v>
      </c>
      <c r="B30" s="48"/>
      <c r="C30" s="48"/>
      <c r="D30" s="22"/>
      <c r="E30" s="22"/>
    </row>
    <row r="31" ht="15">
      <c r="A31" s="10" t="s">
        <v>20</v>
      </c>
    </row>
  </sheetData>
  <sheetProtection/>
  <mergeCells count="19">
    <mergeCell ref="D5:D6"/>
    <mergeCell ref="A21:K21"/>
    <mergeCell ref="E5:E6"/>
    <mergeCell ref="L5:L6"/>
    <mergeCell ref="A1:L1"/>
    <mergeCell ref="A2:L2"/>
    <mergeCell ref="A3:L3"/>
    <mergeCell ref="A4:L4"/>
    <mergeCell ref="F5:J5"/>
    <mergeCell ref="K5:K6"/>
    <mergeCell ref="A5:A6"/>
    <mergeCell ref="B5:B6"/>
    <mergeCell ref="C5:C6"/>
    <mergeCell ref="B23:C23"/>
    <mergeCell ref="B24:C24"/>
    <mergeCell ref="B25:C25"/>
    <mergeCell ref="B26:C26"/>
    <mergeCell ref="B27:C27"/>
    <mergeCell ref="A30:C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8515625" style="10" customWidth="1"/>
    <col min="2" max="2" width="23.7109375" style="23" customWidth="1"/>
    <col min="3" max="3" width="57.00390625" style="10" customWidth="1"/>
    <col min="4" max="4" width="11.421875" style="10" customWidth="1"/>
    <col min="5" max="5" width="9.57421875" style="10" customWidth="1"/>
    <col min="6" max="6" width="9.140625" style="10" customWidth="1"/>
    <col min="7" max="7" width="10.28125" style="10" bestFit="1" customWidth="1"/>
    <col min="8" max="8" width="9.140625" style="10" customWidth="1"/>
    <col min="9" max="9" width="11.00390625" style="10" customWidth="1"/>
    <col min="10" max="10" width="11.28125" style="10" bestFit="1" customWidth="1"/>
    <col min="11" max="11" width="10.28125" style="10" customWidth="1"/>
    <col min="12" max="12" width="16.28125" style="10" customWidth="1"/>
    <col min="13" max="13" width="14.28125" style="10" bestFit="1" customWidth="1"/>
    <col min="14" max="16384" width="9.140625" style="10" customWidth="1"/>
  </cols>
  <sheetData>
    <row r="1" spans="1:12" s="8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8" customFormat="1" ht="1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9" customFormat="1" ht="1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8" customFormat="1" ht="15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9.5" customHeight="1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39" t="s">
        <v>1</v>
      </c>
      <c r="G5" s="40"/>
      <c r="H5" s="40"/>
      <c r="I5" s="40"/>
      <c r="J5" s="41"/>
      <c r="K5" s="44" t="s">
        <v>2</v>
      </c>
      <c r="L5" s="44" t="s">
        <v>3</v>
      </c>
    </row>
    <row r="6" spans="1:12" ht="25.5" customHeight="1">
      <c r="A6" s="43"/>
      <c r="B6" s="44"/>
      <c r="C6" s="43"/>
      <c r="D6" s="43"/>
      <c r="E6" s="43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45"/>
      <c r="L6" s="45"/>
    </row>
    <row r="7" spans="1:12" ht="15" customHeight="1">
      <c r="A7" s="34">
        <v>1</v>
      </c>
      <c r="B7" s="26" t="s">
        <v>22</v>
      </c>
      <c r="C7" s="27"/>
      <c r="D7" s="34" t="s">
        <v>8</v>
      </c>
      <c r="E7" s="12">
        <v>150</v>
      </c>
      <c r="F7" s="31">
        <v>52.5</v>
      </c>
      <c r="G7" s="31" t="s">
        <v>16</v>
      </c>
      <c r="H7" s="31">
        <v>60</v>
      </c>
      <c r="I7" s="31">
        <v>55</v>
      </c>
      <c r="J7" s="31" t="s">
        <v>16</v>
      </c>
      <c r="K7" s="13">
        <f>ROUND((F7+H7+I7)/3,2)</f>
        <v>55.83</v>
      </c>
      <c r="L7" s="14">
        <f aca="true" t="shared" si="0" ref="L7:L20">E7*K7</f>
        <v>8374.5</v>
      </c>
    </row>
    <row r="8" spans="1:12" ht="30">
      <c r="A8" s="34">
        <v>2</v>
      </c>
      <c r="B8" s="26" t="s">
        <v>23</v>
      </c>
      <c r="C8" s="27">
        <v>425</v>
      </c>
      <c r="D8" s="34" t="s">
        <v>36</v>
      </c>
      <c r="E8" s="24">
        <v>140</v>
      </c>
      <c r="F8" s="31" t="s">
        <v>16</v>
      </c>
      <c r="G8" s="31">
        <v>65</v>
      </c>
      <c r="H8" s="31" t="s">
        <v>16</v>
      </c>
      <c r="I8" s="31">
        <v>70</v>
      </c>
      <c r="J8" s="31">
        <v>65</v>
      </c>
      <c r="K8" s="13">
        <f>ROUND((G8+I8+J8)/3,2)</f>
        <v>66.67</v>
      </c>
      <c r="L8" s="14">
        <f t="shared" si="0"/>
        <v>9333.800000000001</v>
      </c>
    </row>
    <row r="9" spans="1:12" ht="15">
      <c r="A9" s="34">
        <v>3</v>
      </c>
      <c r="B9" s="26" t="s">
        <v>24</v>
      </c>
      <c r="C9" s="27"/>
      <c r="D9" s="34" t="s">
        <v>8</v>
      </c>
      <c r="E9" s="12">
        <v>185</v>
      </c>
      <c r="F9" s="31" t="s">
        <v>16</v>
      </c>
      <c r="G9" s="31">
        <v>152.75</v>
      </c>
      <c r="H9" s="31">
        <v>150</v>
      </c>
      <c r="I9" s="31" t="s">
        <v>16</v>
      </c>
      <c r="J9" s="31">
        <v>152.75</v>
      </c>
      <c r="K9" s="13">
        <f>ROUND((G9+H9+J9)/3,2)</f>
        <v>151.83</v>
      </c>
      <c r="L9" s="14">
        <f t="shared" si="0"/>
        <v>28088.550000000003</v>
      </c>
    </row>
    <row r="10" spans="1:12" ht="15">
      <c r="A10" s="34">
        <v>4</v>
      </c>
      <c r="B10" s="26" t="s">
        <v>25</v>
      </c>
      <c r="C10" s="27"/>
      <c r="D10" s="34" t="s">
        <v>8</v>
      </c>
      <c r="E10" s="24">
        <v>30</v>
      </c>
      <c r="F10" s="31">
        <v>340</v>
      </c>
      <c r="G10" s="31">
        <v>450</v>
      </c>
      <c r="H10" s="31" t="s">
        <v>16</v>
      </c>
      <c r="I10" s="31">
        <v>350</v>
      </c>
      <c r="J10" s="31" t="s">
        <v>16</v>
      </c>
      <c r="K10" s="13">
        <f>ROUND((F10+G10+I10)/3,2)</f>
        <v>380</v>
      </c>
      <c r="L10" s="14">
        <f t="shared" si="0"/>
        <v>11400</v>
      </c>
    </row>
    <row r="11" spans="1:12" ht="15">
      <c r="A11" s="34">
        <v>5</v>
      </c>
      <c r="B11" s="26" t="s">
        <v>27</v>
      </c>
      <c r="C11" s="27"/>
      <c r="D11" s="34" t="s">
        <v>8</v>
      </c>
      <c r="E11" s="12">
        <v>30</v>
      </c>
      <c r="F11" s="31">
        <v>420</v>
      </c>
      <c r="G11" s="31">
        <v>450</v>
      </c>
      <c r="H11" s="31" t="s">
        <v>16</v>
      </c>
      <c r="I11" s="31">
        <v>450</v>
      </c>
      <c r="J11" s="31" t="s">
        <v>16</v>
      </c>
      <c r="K11" s="13">
        <f>ROUND((F11+G11+I11)/3,2)</f>
        <v>440</v>
      </c>
      <c r="L11" s="14">
        <f t="shared" si="0"/>
        <v>13200</v>
      </c>
    </row>
    <row r="12" spans="1:12" ht="15">
      <c r="A12" s="34">
        <v>6</v>
      </c>
      <c r="B12" s="26" t="s">
        <v>26</v>
      </c>
      <c r="C12" s="27"/>
      <c r="D12" s="34" t="s">
        <v>8</v>
      </c>
      <c r="E12" s="24">
        <v>100</v>
      </c>
      <c r="F12" s="31">
        <v>320</v>
      </c>
      <c r="G12" s="31">
        <v>350</v>
      </c>
      <c r="H12" s="31" t="s">
        <v>16</v>
      </c>
      <c r="I12" s="31">
        <v>350</v>
      </c>
      <c r="J12" s="31" t="s">
        <v>16</v>
      </c>
      <c r="K12" s="13">
        <f>ROUND((F12+G12+I12)/3,2)</f>
        <v>340</v>
      </c>
      <c r="L12" s="14">
        <f t="shared" si="0"/>
        <v>34000</v>
      </c>
    </row>
    <row r="13" spans="1:12" ht="15">
      <c r="A13" s="34">
        <v>7</v>
      </c>
      <c r="B13" s="26" t="s">
        <v>28</v>
      </c>
      <c r="C13" s="27"/>
      <c r="D13" s="28" t="s">
        <v>8</v>
      </c>
      <c r="E13" s="24">
        <v>45</v>
      </c>
      <c r="F13" s="31" t="s">
        <v>16</v>
      </c>
      <c r="G13" s="31">
        <v>440</v>
      </c>
      <c r="H13" s="31" t="s">
        <v>16</v>
      </c>
      <c r="I13" s="31">
        <v>500</v>
      </c>
      <c r="J13" s="31">
        <v>420</v>
      </c>
      <c r="K13" s="13">
        <f>ROUND((G13+I13+J13)/3,2)</f>
        <v>453.33</v>
      </c>
      <c r="L13" s="14">
        <f t="shared" si="0"/>
        <v>20399.85</v>
      </c>
    </row>
    <row r="14" spans="1:12" ht="15">
      <c r="A14" s="11">
        <v>8</v>
      </c>
      <c r="B14" s="25" t="s">
        <v>29</v>
      </c>
      <c r="C14" s="33"/>
      <c r="D14" s="28" t="s">
        <v>8</v>
      </c>
      <c r="E14" s="12">
        <v>0</v>
      </c>
      <c r="F14" s="32" t="s">
        <v>16</v>
      </c>
      <c r="G14" s="32">
        <v>350</v>
      </c>
      <c r="H14" s="32" t="s">
        <v>16</v>
      </c>
      <c r="I14" s="32">
        <v>350</v>
      </c>
      <c r="J14" s="32">
        <v>340</v>
      </c>
      <c r="K14" s="13">
        <f>ROUND((G14+I14+J14)/3,2)</f>
        <v>346.67</v>
      </c>
      <c r="L14" s="14">
        <f t="shared" si="0"/>
        <v>0</v>
      </c>
    </row>
    <row r="15" spans="1:12" ht="15">
      <c r="A15" s="11">
        <v>9</v>
      </c>
      <c r="B15" s="25" t="s">
        <v>30</v>
      </c>
      <c r="C15" s="27"/>
      <c r="D15" s="28" t="s">
        <v>8</v>
      </c>
      <c r="E15" s="24">
        <v>110</v>
      </c>
      <c r="F15" s="32" t="s">
        <v>16</v>
      </c>
      <c r="G15" s="32">
        <v>160</v>
      </c>
      <c r="H15" s="32" t="s">
        <v>16</v>
      </c>
      <c r="I15" s="32">
        <v>160</v>
      </c>
      <c r="J15" s="32">
        <v>160</v>
      </c>
      <c r="K15" s="13">
        <f>ROUND((G15+I15+J15)/3,2)</f>
        <v>160</v>
      </c>
      <c r="L15" s="14">
        <f t="shared" si="0"/>
        <v>17600</v>
      </c>
    </row>
    <row r="16" spans="1:12" ht="15" customHeight="1">
      <c r="A16" s="34">
        <v>1</v>
      </c>
      <c r="B16" s="26" t="s">
        <v>31</v>
      </c>
      <c r="C16" s="27"/>
      <c r="D16" s="34" t="s">
        <v>8</v>
      </c>
      <c r="E16" s="12">
        <v>100</v>
      </c>
      <c r="F16" s="31">
        <v>560</v>
      </c>
      <c r="G16" s="31">
        <v>550</v>
      </c>
      <c r="H16" s="31" t="s">
        <v>16</v>
      </c>
      <c r="I16" s="31">
        <v>600</v>
      </c>
      <c r="J16" s="31" t="s">
        <v>16</v>
      </c>
      <c r="K16" s="13">
        <f>ROUND((F16+G16+I16)/3,2)</f>
        <v>570</v>
      </c>
      <c r="L16" s="14">
        <f t="shared" si="0"/>
        <v>57000</v>
      </c>
    </row>
    <row r="17" spans="1:12" ht="15">
      <c r="A17" s="34">
        <v>2</v>
      </c>
      <c r="B17" s="26" t="s">
        <v>32</v>
      </c>
      <c r="C17" s="27"/>
      <c r="D17" s="34" t="s">
        <v>8</v>
      </c>
      <c r="E17" s="24">
        <v>350</v>
      </c>
      <c r="F17" s="31" t="s">
        <v>16</v>
      </c>
      <c r="G17" s="31">
        <v>100</v>
      </c>
      <c r="H17" s="31">
        <v>130</v>
      </c>
      <c r="I17" s="31">
        <v>87</v>
      </c>
      <c r="J17" s="31" t="s">
        <v>16</v>
      </c>
      <c r="K17" s="13">
        <f>ROUND((G17+H17+I17)/3,2)</f>
        <v>105.67</v>
      </c>
      <c r="L17" s="14">
        <f t="shared" si="0"/>
        <v>36984.5</v>
      </c>
    </row>
    <row r="18" spans="1:12" ht="15">
      <c r="A18" s="34">
        <v>3</v>
      </c>
      <c r="B18" s="26" t="s">
        <v>33</v>
      </c>
      <c r="C18" s="27"/>
      <c r="D18" s="34" t="s">
        <v>8</v>
      </c>
      <c r="E18" s="12">
        <v>140</v>
      </c>
      <c r="F18" s="31" t="s">
        <v>16</v>
      </c>
      <c r="G18" s="31">
        <v>200</v>
      </c>
      <c r="H18" s="31">
        <v>200</v>
      </c>
      <c r="I18" s="31">
        <v>250</v>
      </c>
      <c r="J18" s="31" t="s">
        <v>16</v>
      </c>
      <c r="K18" s="13">
        <f>ROUND((G18+H18+I18)/3,2)</f>
        <v>216.67</v>
      </c>
      <c r="L18" s="14">
        <f t="shared" si="0"/>
        <v>30333.8</v>
      </c>
    </row>
    <row r="19" spans="1:12" ht="15">
      <c r="A19" s="34">
        <v>4</v>
      </c>
      <c r="B19" s="26" t="s">
        <v>34</v>
      </c>
      <c r="C19" s="27"/>
      <c r="D19" s="34" t="s">
        <v>8</v>
      </c>
      <c r="E19" s="24">
        <v>140</v>
      </c>
      <c r="F19" s="31" t="s">
        <v>16</v>
      </c>
      <c r="G19" s="31">
        <v>230</v>
      </c>
      <c r="H19" s="31">
        <v>280</v>
      </c>
      <c r="I19" s="31">
        <v>300</v>
      </c>
      <c r="J19" s="31" t="s">
        <v>16</v>
      </c>
      <c r="K19" s="13">
        <f>ROUND((G19+H19+I19)/3,2)</f>
        <v>270</v>
      </c>
      <c r="L19" s="14">
        <f t="shared" si="0"/>
        <v>37800</v>
      </c>
    </row>
    <row r="20" spans="1:12" ht="15">
      <c r="A20" s="34">
        <v>6</v>
      </c>
      <c r="B20" s="26" t="s">
        <v>35</v>
      </c>
      <c r="C20" s="27"/>
      <c r="D20" s="34" t="s">
        <v>8</v>
      </c>
      <c r="E20" s="24">
        <v>20</v>
      </c>
      <c r="F20" s="31" t="s">
        <v>16</v>
      </c>
      <c r="G20" s="31">
        <v>550</v>
      </c>
      <c r="H20" s="31">
        <v>650</v>
      </c>
      <c r="I20" s="31">
        <v>450</v>
      </c>
      <c r="J20" s="31" t="s">
        <v>16</v>
      </c>
      <c r="K20" s="13">
        <f>ROUND((G20+H20+I20)/3,2)</f>
        <v>550</v>
      </c>
      <c r="L20" s="14">
        <f t="shared" si="0"/>
        <v>11000</v>
      </c>
    </row>
    <row r="21" spans="1:13" ht="15">
      <c r="A21" s="50" t="s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15">
        <f>SUM(L7:L20)</f>
        <v>315515</v>
      </c>
      <c r="M21" s="16"/>
    </row>
    <row r="22" spans="1:12" ht="1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6" s="5" customFormat="1" ht="15" customHeight="1">
      <c r="A23" s="2">
        <v>1</v>
      </c>
      <c r="B23" s="53" t="s">
        <v>37</v>
      </c>
      <c r="C23" s="54"/>
      <c r="D23" s="3"/>
      <c r="E23" s="3"/>
      <c r="F23" s="3"/>
    </row>
    <row r="24" spans="1:6" s="5" customFormat="1" ht="15" customHeight="1">
      <c r="A24" s="2">
        <v>2</v>
      </c>
      <c r="B24" s="53" t="s">
        <v>15</v>
      </c>
      <c r="C24" s="54"/>
      <c r="D24" s="3"/>
      <c r="E24" s="3"/>
      <c r="F24" s="3"/>
    </row>
    <row r="25" spans="1:7" s="1" customFormat="1" ht="15" customHeight="1">
      <c r="A25" s="2">
        <v>3</v>
      </c>
      <c r="B25" s="53" t="s">
        <v>17</v>
      </c>
      <c r="C25" s="54"/>
      <c r="D25" s="6"/>
      <c r="E25" s="6"/>
      <c r="F25" s="6"/>
      <c r="G25" s="7"/>
    </row>
    <row r="26" spans="1:10" s="5" customFormat="1" ht="15" customHeight="1">
      <c r="A26" s="2">
        <v>4</v>
      </c>
      <c r="B26" s="53" t="s">
        <v>19</v>
      </c>
      <c r="C26" s="54"/>
      <c r="D26" s="3"/>
      <c r="E26" s="3"/>
      <c r="F26" s="3"/>
      <c r="G26" s="3"/>
      <c r="H26" s="4"/>
      <c r="I26" s="4"/>
      <c r="J26" s="4"/>
    </row>
    <row r="27" spans="1:10" s="5" customFormat="1" ht="15" customHeight="1">
      <c r="A27" s="2">
        <v>5</v>
      </c>
      <c r="B27" s="53" t="s">
        <v>21</v>
      </c>
      <c r="C27" s="54"/>
      <c r="D27" s="3"/>
      <c r="E27" s="3"/>
      <c r="F27" s="3"/>
      <c r="G27" s="3"/>
      <c r="H27" s="4"/>
      <c r="I27" s="4"/>
      <c r="J27" s="4"/>
    </row>
    <row r="28" spans="1:10" ht="15">
      <c r="A28" s="20"/>
      <c r="B28" s="21"/>
      <c r="C28" s="20"/>
      <c r="D28" s="20"/>
      <c r="E28" s="20"/>
      <c r="F28" s="20"/>
      <c r="G28" s="20"/>
      <c r="H28" s="20"/>
      <c r="I28" s="20"/>
      <c r="J28" s="20"/>
    </row>
    <row r="29" spans="1:5" ht="15">
      <c r="A29" s="20" t="s">
        <v>11</v>
      </c>
      <c r="B29" s="20"/>
      <c r="C29" s="20"/>
      <c r="D29" s="22"/>
      <c r="E29" s="22"/>
    </row>
    <row r="30" spans="1:5" ht="15">
      <c r="A30" s="48" t="s">
        <v>12</v>
      </c>
      <c r="B30" s="48"/>
      <c r="C30" s="48"/>
      <c r="D30" s="22"/>
      <c r="E30" s="22"/>
    </row>
    <row r="31" ht="15">
      <c r="A31" s="10" t="s">
        <v>20</v>
      </c>
    </row>
  </sheetData>
  <sheetProtection/>
  <mergeCells count="19">
    <mergeCell ref="D5:D6"/>
    <mergeCell ref="E5:E6"/>
    <mergeCell ref="A21:K21"/>
    <mergeCell ref="L5:L6"/>
    <mergeCell ref="A5:A6"/>
    <mergeCell ref="A1:L1"/>
    <mergeCell ref="A2:L2"/>
    <mergeCell ref="A3:L3"/>
    <mergeCell ref="A4:L4"/>
    <mergeCell ref="F5:J5"/>
    <mergeCell ref="K5:K6"/>
    <mergeCell ref="B5:B6"/>
    <mergeCell ref="C5:C6"/>
    <mergeCell ref="B23:C23"/>
    <mergeCell ref="B24:C24"/>
    <mergeCell ref="B25:C25"/>
    <mergeCell ref="B26:C26"/>
    <mergeCell ref="B27:C27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2022-12-13T08:30:50Z</cp:lastPrinted>
  <dcterms:created xsi:type="dcterms:W3CDTF">2014-02-14T07:05:08Z</dcterms:created>
  <dcterms:modified xsi:type="dcterms:W3CDTF">2022-12-13T08:30:52Z</dcterms:modified>
  <cp:category/>
  <cp:version/>
  <cp:contentType/>
  <cp:contentStatus/>
</cp:coreProperties>
</file>